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shortcut-targets-by-id\1100wRLBvJnB-7bvXz_QqF4hvo54b0P_E\PLAN. CONTRAT\PROCESSOS 2026\032 - Materiais de Construção - 2026\"/>
    </mc:Choice>
  </mc:AlternateContent>
  <xr:revisionPtr revIDLastSave="0" documentId="13_ncr:1_{69C4ADA0-F52C-43D9-A4E5-05216489FE74}" xr6:coauthVersionLast="47" xr6:coauthVersionMax="47" xr10:uidLastSave="{00000000-0000-0000-0000-000000000000}"/>
  <bookViews>
    <workbookView xWindow="-120" yWindow="-120" windowWidth="21840" windowHeight="13140" xr2:uid="{AFC13FE0-932E-47A3-811F-74EF16D86901}"/>
  </bookViews>
  <sheets>
    <sheet name="Média Geral" sheetId="1" r:id="rId1"/>
    <sheet name="Plan TR" sheetId="2" r:id="rId2"/>
  </sheets>
  <definedNames>
    <definedName name="_xlnm.Print_Area" localSheetId="0">'Média Geral'!$A$1:$W$46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 i="1" l="1"/>
  <c r="V21" i="1" l="1"/>
  <c r="V22" i="1"/>
  <c r="V23" i="1"/>
  <c r="V24" i="1"/>
  <c r="U4" i="1" l="1"/>
  <c r="V4" i="1" s="1"/>
  <c r="U5" i="1"/>
  <c r="V5" i="1" s="1"/>
  <c r="U6" i="1"/>
  <c r="V6" i="1" s="1"/>
  <c r="U7" i="1"/>
  <c r="V7" i="1" s="1"/>
  <c r="U8" i="1"/>
  <c r="V8" i="1" s="1"/>
  <c r="U9" i="1"/>
  <c r="V9" i="1" s="1"/>
  <c r="U10" i="1"/>
  <c r="V10" i="1" s="1"/>
  <c r="U11" i="1"/>
  <c r="V11" i="1" s="1"/>
  <c r="U12" i="1"/>
  <c r="V12" i="1" s="1"/>
  <c r="U13" i="1"/>
  <c r="V13" i="1" s="1"/>
  <c r="U14" i="1"/>
  <c r="V14" i="1" s="1"/>
  <c r="U15" i="1"/>
  <c r="V15" i="1" s="1"/>
  <c r="U16" i="1"/>
  <c r="V16" i="1" s="1"/>
  <c r="U17" i="1"/>
  <c r="V17" i="1" s="1"/>
  <c r="U18" i="1"/>
  <c r="V18" i="1" s="1"/>
  <c r="U19" i="1"/>
  <c r="V19" i="1" s="1"/>
  <c r="U20" i="1"/>
  <c r="V20" i="1" s="1"/>
  <c r="U25" i="1"/>
  <c r="V25" i="1" s="1"/>
  <c r="U26" i="1"/>
  <c r="V26" i="1" s="1"/>
  <c r="U27" i="1"/>
  <c r="V27" i="1" s="1"/>
  <c r="U28" i="1"/>
  <c r="V28" i="1" s="1"/>
  <c r="U29" i="1"/>
  <c r="V29" i="1" s="1"/>
  <c r="U3" i="1"/>
  <c r="V3" i="1" s="1"/>
  <c r="F20" i="2" l="1"/>
  <c r="F4" i="2"/>
  <c r="F5" i="2"/>
  <c r="F6" i="2"/>
  <c r="F7" i="2"/>
  <c r="F8" i="2"/>
  <c r="F9" i="2"/>
  <c r="F10" i="2"/>
  <c r="F11" i="2"/>
  <c r="F12" i="2"/>
  <c r="F13" i="2"/>
  <c r="F14" i="2"/>
  <c r="F15" i="2"/>
  <c r="F16" i="2"/>
  <c r="F17" i="2"/>
  <c r="F18" i="2"/>
  <c r="F19" i="2"/>
  <c r="F3" i="2"/>
</calcChain>
</file>

<file path=xl/sharedStrings.xml><?xml version="1.0" encoding="utf-8"?>
<sst xmlns="http://schemas.openxmlformats.org/spreadsheetml/2006/main" count="140" uniqueCount="84">
  <si>
    <t>ITEM</t>
  </si>
  <si>
    <t>ESPECIFICAÇÃO DO PRODUTO</t>
  </si>
  <si>
    <t>UND</t>
  </si>
  <si>
    <t>QUANT</t>
  </si>
  <si>
    <t>V. UNIT.</t>
  </si>
  <si>
    <t>V.TOTAL</t>
  </si>
  <si>
    <t>VALOR TOTAL GLOBAL</t>
  </si>
  <si>
    <r>
      <rPr>
        <b/>
        <sz val="10"/>
        <color rgb="FF000000"/>
        <rFont val="Cambria"/>
        <family val="1"/>
      </rPr>
      <t>LONGARINA</t>
    </r>
    <r>
      <rPr>
        <sz val="10"/>
        <color rgb="FF000000"/>
        <rFont val="Cambria"/>
        <family val="1"/>
      </rPr>
      <t xml:space="preserve"> 03 LUGARES ESPALDAR MÉDIO CONJUNTO DEVE SER MONTADO SOBRE LONGARINAS COM TRÊS (03) DISPOSTOS SIMETRICAMENTE DE MANEIRA A SE OBTER UMA ACOMODAÇÃO DE TRÊS (03) USUÁRIOS DE FORMA ERGONÔMICA, CONFORTÁVEL, E COM ALTO GRAU DE LIBERDADE PARA MOVIMENTAÇÃO. A ESTRUTURA DE SUSTENTAÇÃO DO ASSENTO E ENCOSTO DEVE SER DE TUBOS AÇO Ø22.20X1.5MM DE ESPESSURA, CURVADO E FURADO PARA ACOPLAR-SE AO ASSENTO E ENCOSTO JUNTANDO-SE COM A ESTRUTURA ONDE SERÃO FIXADAS POR 04 (QUATRO) PARAFUSOS JÁ DESCRITOS ACIMA. OS PÉS DA LONGARINA DEVEM SER CONFECCIONADOS EM TUBO DE AÇO REDONDO Ø31,75X1,5MM DE ESPESSURA, COM UMA TRAVESSA DE AÇO EM “L” COM 2,65MM DE ESPESSURA SOLDADA, E PONTEIRAS PLÁSTICAS PARA ACABAMENTO NAS EXTREMIDADES DOS TUBOS. ESTE CONJUNTO DEVE SERFIXADO ÀS TRAVESSAS POR MEIO DE PARAFUSOS, PORCAS E ARRUELAS. TODOS OS TUBOS DE AÇO UTILIZADOS NA MONTAGEM DESTA LONGARINA DEVEM PASSAR POR UM PROCESSO DE BANHOS DECAPANTES E DE FOSFATIZAÇÃO E POSTERIOR PINTURA COM TINTA EPÓXI A PÓ, EVITANDO OXIDAÇÃO E COM UM ÓTIMO ACABAMENTO SUPERFICIAL. TODAS AS EXTREMIDADES DOS TUBOS DEVEM RECEBER PONTEIRAS PLÁSTICAS PARA ACABAMENTO. O CONJUNTO DO ASSENTO DEVE SER CONSTITUÍDO POR COMPENSADO MULTILAMINADO DE MADEIRA COM 12 MM DE ESPESSURA COM PORCAS GARRA ¼, FABRICADOS EM AÇO CARBONO E REVESTIDAS PELO PROCESSO DE ELETRODEPOSIÇÃO Á ZINCO, FIXADAS NOS PONTOS DE MONTAGEM DA ESTRUTURA. NA ESTRUTURA DO ASSENTO DEVE SER FIXADA UMA (1) ALMOFADA DE ESPUMA FLEXÍVEL A BASE DE POLIURETANO (PU), ERGONÔMICA E FABRICADA ATRAVÉS DE SISTEMAS QUÍMICOS A BASE DE POLIOL/ISOCIANATO PELO PROCESSO DE INJEÇÃO SOB PRESSÃO. ESTA ALMOFADA DEVE POSSUIR DENSIDADE CONTROLADA DE 55 KG/M³ PODENDO OCORRER VARIAÇÕES NA ORDEM DE +/- 2 KG/M³. O CONJUNTO DEVE SER REVESTIDO COM DIVERSOS MATERIAIS (TECIDO / LAMINADO VINÍLICO) PELO PROCESSO DE TAPEÇAMENTO CONVENCIONAL. SUAS DIMENSÕES DEVEM GIRAR EM TORNO DE 503 MM (LARGURA) X 450MM (PROFUNDIDADE) APRESENTANDO EM SUAS EXTREMIDADES CANTOS ARREDONDADOS. O ASSENTO AINDA DEVE POSSUIR UMA BLINDAGEM PLÁSTICA FABRICADA PELO PROCESSO DE INJEÇÃO EM TERMOPLÁSTICO DE ENGENHARIA (COPOLÍMERO DE POLIPROPILENO). O ENCOSTO DEVE SER CONSTITUÍDO POR UMA ESTRUTURA EM TERMOPLÁSTICO (COPOLÍMERO DE POLIPROPILENO) FABRICADA PELO PROCESSO DE INJEÇÃO, COM COMBINAÇÕES DE RAIOS E CONCORDÂNCIAS ANATÔMICAS, REFERENCIADO A UM POLÍGONO IRREGULAR QUE COMBINA A UMA GEOMETRIA SEMELHANTE A UM PENTÁGONO DE FORMA ADAPTADA COMO APOIO ERGONÔMICO AS COSTAS DO USUÁRIO, ALÉM DE TER EM SUA PARTE FRONTAL DA SUPERFÍCIE DO ENCOSTO UM POLÍGONO IRREGULAR QUE FACILITA SUA TRANSFERÊNCIA TÉRMICA. A ESTRUTURA DO ENCOSTO, DEVE TER COMPONENTE DE FIXAÇÃO UTILIZADO PARA DAR SUPORTE ESTRUTURAL AO ENCOSTO, DEVE SER FÁCIL DE MONTAR E QUE MANTÉM O CONJUNTO FIXADO E QUE RESISTE DENTRO DAS ESPECIFICAÇÕES NORMATIVAS. FABRICADO EM TUBO INDUSTRIAL DE CONSTRUÇÃO MECÂNICA ABNT 1008/1020 DE 25,4 MM DE DIÂMETRO E ESPESSURA DE 1,5 MM CORTADO EM MAQUINAS DE CORTE E DOBRADO EM CURVADORAS CNC, DEVE POSSUIR AINDA DUAS (2) CHAPAS DE FIXAÇÃO PARA DAR SUPORTE AO ASSENTO FABRICADO EM MATERIAL DENOMINADO ABNT 1008/1020 COM 3 MM DE ESPESSURA, CONFECCIONADA PELO PROCESSO DE ESTAMPAGEM E UNIDO A ESTRUTURA PELO PROCESSO DE SOLDAGEM (MIG). PARA QUE A ESTRUTURA SE UMA AO ENCOSTO E ASSENTO DEVEM SER COLOCADOS TRÊS (3) PARAFUSOS PARA SUAS RESPECTIVAS CONFIGURAÇÕES COM DENOMINAÇÃO DE (PARAFUSO SEXTAVADO UNC ZP 1/4X1.1/4 E PARAFUSO FLANGEADO UNC ZP 1/4X1.1/4). APRESENTAR JUNTO COM A PROPOSTA COMERCIAL: CERTIFICADO DE CONFORMIDADE COMPROVANDO A NORMA NBR 16031:2006 MÓVEIS –ASSENTOSMÚLTIPLOS - REQUISITOS E MÉTODOS PARA RESISTÊNCIA E DURABILIDADE, PELO MODELO DE CERTIFICAÇÃO 5. O CERTIFICADO DE CONFORMIDADE DEVERÁ VIR ACOMPANHADO DO RELATÓRIO/LAUDO DE ENSAIO COMPLETO. LAUDO DE ACORDO COM A NBR 9209/86 ATESTANDO QUE OS PRODUTOS POSSUEM REVESTIMENTO EM FOSFATO COM MASSA IGUAL OU SUPERIOR A 1,2G/M². LAUDO EMITIDO POR LABORATÓRIO ACREDITADO PELO INMETRO DE ACORDO COM A NBR 10443/08 E RESULTADO DE ESPESSURA MÍNIMA DE 70 MICRAS. LAUDO OU DECLARAÇÃO, COMPROVANDO QUE O MOBILIÁRIO OFERTADO, COM IMAGEM E MEDIDAS ESTÁ DENTRO DA NORMA REGULAMENTADORA NR 17 ERGONOMIA, ACOMPANHADO POR CÓPIA DE DOCUMENTO DE IDENTIDADE PROFISSIONAL (CREA OU CRM) OU ART PAGA COM A DEVIDA COMPROVAÇÃO DE AUTENTICIDADE, QUE COMPROVE HABILITAÇÃO E ESPECIALIZAÇÃO EM MEDICINA DO TRABALHO, ERGONOMIA OU ENGENHARIA SEGURANÇA DO TRABALHO, PARA EMISSÃO DO RESPECTIVO LAUDO. CATÁLOGO TÉCNICO DO PRODUTO, NOS QUAIS NECESSARIAMENTE CONSTARÃO IMAGENS E DESENHOS COM COTAS, COMPROVANDO QUE O ITEM OFERTADO FAZ PARTE DE SUA LINHA DE FABRICAÇÃO. ESTA CONDIÇÃO SERÁ DE EXTREMA RELEVÂNCIA PARA A AVALIAÇÃO DO MESMO, ASSIM COMO OS SEGUINTES FATORES: CONFORMIDADE COM AS ESPECIFICAÇÕES CARACTERÍSTICAS TÉCNICAS E CERTIFICADOS DE CONFORMIDADE APRESENTADOS, QUALIDADE, DURABILIDADE, ACABAMENTO, ESTÉTICA, ERGONOMIA E FUNCIONALIDADE. A NÃO APRESENTAÇÃO ACARRETARÁ DESCLASSIFICAÇÃO DO LICITANTE. CERTIFICADO DE CONFORMIDADE EMITIDO POR UMA OCP, COMPROVANDO QUE O FABRICANTE TEM SEU PROCESSO DE PREPARAÇÃO E PINTURA DE SUPERFÍCIES METÁLICAS CERTIFICADO PELO MODELO 5, GARANTINDO O ATENDIMENTO E CONFORMIDADE ÀS NORMAS ABNT NBR 8094, ABNT NBR 8095, ABNT NBR 8096, ABNT NBR 11003, ASTM D 523, ASTM D 3359, ASTM D 3363, ASTM D 7091, NBR 5841, ASTM D 2794, NBR ISO 4628-3.  LONGARINA 3 LUGARES. CATMAT 366221</t>
    </r>
  </si>
  <si>
    <r>
      <t>MESA PARA REUNIÃO RETANGULAR</t>
    </r>
    <r>
      <rPr>
        <sz val="10"/>
        <color rgb="FF000000"/>
        <rFont val="Cambria"/>
        <family val="1"/>
      </rPr>
      <t xml:space="preserve">. DIMENSÕES: 2400 X 1100 X 750 MM (LXPXA). MATERIAL: EM FIBRAS DE MÉDIA DENSIDADE OU PARTÍCULAS DE MÉDIA DENSIDADE COM CERTIFICAÇÃO FSC, TAMPO DE 25 MM, REVESTIDO COM AMBAS AS FACES EM LAMINADO MELAMÍNICO DE BAIXA PRESSÃO COR SÓLIDA CINZA CRISTAL, BORDAS PROTEGIDAS POR PERFIL DE ABS 01 MM DE ESPESSURA. ESTRUTURA: PÉS CONFECCIONADO EM AÇO CARBONO FINA FRIO NBR 6658 COM ESPESSURA DE 1,06 MM, FABRICADO POR PROCESSO DE CORTE, ESTAMPAGEM E CONFORMAÇÃO POR MEIO DE FERRAMENTAS EM PRENSAS MECÂNICA E HIDRÁULICA, GARANTINDO CARACTERÍSTICAS TÉCNICAS E DIMENSIONAIS SEMPRE DENTRO DO MESMO PADRÃO DE PRODUÇÃO. PÉS OBLONGOS COM PASSAGEM DE FIO COM CALHA PARA FACILITAR A PASSAGEM DE CABOS COM SAPATAS NIVELADORAS DE PISO. TODAS AS PEÇAS METÁLICAS COM TRATAMENTO ANTICORROSIVO E APLICAÇÃO DE PINTURA ELETROSTÁTICA EPÓXI PÓ. TODO O SISTEMA DE MONTAGEM DEVERÁ SER ATRAVÉS DE MINIFIX E CARVILHA. NÃO COLOCAR PARAFUSOS DIRETAMENTE NA MADEIRA. A LICITANTE DEVERÁ APRESENTAR NA PROPOSTA DE PREÇOS: APRESENTAR LAUDO DE COMPROVAÇÃO DE ATENDIMENTO A NORMA REGULAMENTADORA NR17 EMITIDA POR ERGONOMISTA CERTIFICADO PELA ABERGO – ASSOCIAÇÃO BRASILEIRA DE ERGONOMIA (NECESSÁRIO ANEXAR DOCUMENTO COMPROBATÓRIO). </t>
    </r>
  </si>
  <si>
    <r>
      <rPr>
        <b/>
        <sz val="10"/>
        <color theme="1"/>
        <rFont val="Cambria"/>
        <family val="1"/>
      </rPr>
      <t>ARMÁRIO PARA PASTAS SUSPENSAS</t>
    </r>
    <r>
      <rPr>
        <sz val="10"/>
        <color theme="1"/>
        <rFont val="Cambria"/>
        <family val="1"/>
      </rPr>
      <t xml:space="preserve"> DIMENSÕES: 500 X 1450 X 540 MM (LARGURA X ALTURA X PROFUNDIDADE) COMPOSTO DE TAMPO, BASES, LATERAIS, FUNDO, 04 FRENTES DE GAVETAS E RODAPÉ EM FIBRAS DE MÉDIA DENSIDADE OU PARTÍCULAS DE MÉDIA DENSIDADE COM CERTIFICAÇÃO FSC® NA COR CINZA CRISTAL. CONFORME ESPECIFICAÇÕES A SEGUIR: TAMPO: TAMPO COM FORMATO RETANGULAR, EM FIBRAS DE MÉDIA DENSIDADE OU PARTÍCULAS DE MÉDIA DENSIDADE COM CERTIFICAÇÃO FSC E ESPESSURA MÍNIMA DE 25MM, FORMANDO UMA PEÇA ÚNICA; REVESTIMENTO EM LAMINADO MELAMÍNICO DE BAIXA PRESSÃO, TEXTURIZADO, COM NO MÍNIMO 0,3MM DE ESPESSURA NA PARTE SUPERIOR E INFERIOR DO TAMPO, NA COR DO REVESTIMENTO A DEFINIR; BORDAS RETAS, EM TODO SEU PERÍMETRO, COM PERFIL DE ACABAMENTO EM FITA DE PVC SEMIRRÍGIDO, COM 1MM DE ESPESSURA NO MÍNIMO (NA MESMA COR DO TAMPO), CONTENDO RAIO DA BORDA DE CONTATO COM O USUÁRIO COM NO MÍNIMO 1MM, COLADAS PELO PROCESSO HOLT-MELT (A QUENTE) ENTRE 180 E 200 GRAUS. FIXAÇÃO NA PARTE INFERIOR DO TAMPO POR PARAFUSOS DE FIXAÇÃO. BASE SUPERIOR E BASE INFERIOR: EM FIBRAS DE MÉDIA DENSIDADE OU PARTÍCULAS DE MÉDIA DENSIDADE COM CERTIFICAÇÃO FSC®, EM CHAPA ÚNICA COM NO MÍNIMO 18MM DE ESPESSURA; REVESTIMENTO EM LAMINADO MELAMÍNICO DE BAIXA PRESSÃO, TEXTURIZADO, COM NO MÍNIMO 0,3MM DE ESPESSURA NA PARTE SUPERIOR E INFERIOR DAS BASES; POSSUI BORDAS PROTEGIDAS POR FITA DE PVC SEMIRRÍGIDO COM ESPESSURA MÍNIMA DE 1MM NAS ÁREAS FRONTAIS E 0.45MM NAS DEMAIS, NA MESMA COR DO REVESTIMENTO. BORDAS DE 1MM ARREDONDADAS EM TODA SUA EXTENSÃO COM RAIO MÍNIMO DE 1MM. POSSUI RECORTE PARA ENCAIXE DO FUNDO, QUE PROPICIA ACABAMENTO PERFEITO NA MONTAGEM DAS PEÇAS. LATERAIS: LATERAIS EM FIBRAS DE MÉDIA DENSIDADE OU PARTÍCULAS DE MÉDIA DENSIDADE COM CERTIFICAÇÃO FSC, CHAPA ÚNICA COM NO MÍNIMO 15MM DE ESPESSURA; REVESTIMENTO EM LAMINADO MELAMÍNICO DE BAIXA PRESSÃO EM AMBAS AS FACES DAS PEÇAS, NA MESMA COR DO REVESTIMENTO; POSSUI BORDAS PROTEGIDAS POR FITA DE PVC SEMIRRÍGIDO COM ESPESSURA MÍNIMA DE 1MM NAS ÁREAS FRONTAIS E 0.45MM NAS DEMAIS, NA MESMA COR DO REVESTIMENTO. 04 GAVETAS: GAVETAS COM FRENTE EM FIBRAS DE MÉDIA DENSIDADE OU PARTÍCULAS DE MÉDIA DENSIDADE COM CERTIFICAÇÃO FSC®, EM CHAPA ÚNICA COM NO MÍNIMO 18MM DE ESPESSURA; REVESTIMENTO EM LAMINADO MELAMÍNICO DE BAIXA PRESSÃO, TEXTURIZADO, COM NO MÍNIMO 0,3MM NA MESMA COR DO TAMPO; POSSUI BORDAS PROTEGIDAS POR PVC COM ESPESSURA MÍNIMA DE 1MM, NA MESMA COR DO TAMPO, COM BORDAS ARREDONDADAS EM TODO SEU PERÍMETRO COM RAIO MÍNIMO DE 1MM; CORPO DA GAVETA EM CHAPA EM FIBRAS DE MÉDIA DENSIDADE OU PARTÍCULAS DE MÉDIA DENSIDADE COM CERTIFICAÇÃO FSC® 18MM; REVESTIMENTO EM LAMINADO MELAMÍNICO DE BAIXA PRESSÃO, TEXTURIZADO, COM NO MÍNIMO 0,3MM NA MESMA COR DA FRENTE. SUPORTE PASTA SUSPENSA: ESTRUTURA METÁLICA SOLDADA, COM BORDAS SUPERIORES REVESTIDAS COM PERFIL DE PVC PARA DESLIZAMENTO DE PASTAS SUSPENSAS, DISPOSTAS NO SENTIDO FRONTAL, LATERAL, FILA ÚNICA OU FILA DUPLA. DESLIZAMENTO INTEGRAL COM CORREDIÇAS DE ESFERAS. MATERIAL: AÇO LAMINADO ACABAMENTO: QUADRO COM PINTURA ELETROSTÁTICA EPÓXI PRETO E CORREDIÇAS COM ZINCO ELETROLÍTICO PRETO FIXAÇÃO: CORREDIÇA COM ENGATES PARA FACILITAR MONTAGEM DO QUADRO. CAPACIDADE: 35 KG - CORREDIÇA TELESCÓPICA DE ABERTURA TOTAL, COM CURSO PROLONGADO EM 27 MM DO COMPRIMENTO NOMINAL (250 A 500MM), COM DESLIZAMENTO POR ESFERAS DE AÇO. PEÇA ÚNICA DE MONTAGEM LATERAL E AUTOTRAVANTE NO FINAL DO CURSO, COM TRAVAS QUE PERMITEM A RETIRADA DA GAVETA. MATERIAL: AÇO RELAMINADO ACABAMENTO: ZINCO ELETROLÍTICO CROMATIZADO AZUL FIXAÇÃO: LATERAL - SISTEMA 32 MM - PARAFUSOS CABEÇA PANELA 4X16MM CAPACIDADE: 35 KG POR PAR FECHADURA PARA GAVETEIRO FRONTAL: COM ACESSÓRIOS E BARRA PRODUZIDA EM AÇO/ZAMAK E ACABAMENTO NOQUELADO, COMPOSTA DOS SEGUINTES ITENS: GUIA DA BARRA, FECHADURA COM GIRO DE 180º, CHAVE, BARRA DE TRAVAMENTO, PINO BATENTE, PARAFUSO DE TRAVAMENTO. COM CAPACIDADE DE ATÉ 4 GAVETAS PUXADORES: POSSUI UM PUXADOR EM CADA FRENTE, EM PERFIL DE ALUMÍNIO ANODIZADO 23X35MM INSERIDO NA POR TODA EXTENSÃO SUPERIOR DA FRENTE DE GAVETA. FUNDO: EM FIBRAS DE MÉDIA DENSIDADE OU PARTÍCULAS DE MÉDIA DENSIDADE COM CERTIFICAÇÃO FSC®, CHAPA ÚNICA COM NO MÍNIMO 6MM DE ESPESSURA, REVESTIMENTO EM LAMINADO MELAMÍNICO DE BAIXA PRESSÃO EM AMBAS AS FACES, NA MESMA COR DO REVESTIMENTO; É EMBUTIDO NAS LATERAIS, BASE SUPERIOR E BASE INFERIOR.RODAPÉ: EM FIBRAS DE MÉDIA DENSIDADE OU PARTÍCULAS DE MÉDIA DENSIDADE COM CERTIFICAÇÃO FSC, EM CHAPA ÚNICA COM NO MÍNIMO 15MM DE ESPESSURA; REVESTIMENTO EM LAMINADO MELAMÍNICO DE BAIXA PRESSÃO, TEXTURIZADO, COM NO MÍNIMO 0,3MM DE ESPESSURA NA PARTE SUPERIOR E INFERIOR DAS BASES; POSSUI BORDAS PROTEGIDAS POR FITA DE PVC SEMIRRÍGIDO COM ESPESSURA MÍNIMA DE 1MM NAS ÁREAS FRONTAIS E 0.45MM NAS DEMAIS, NA MESMA COR DO REVESTIMENTO. BORDAS DE 1MM ARREDONDADAS EM TODA SUA EXTENSÃO COM RAIO MÍNIMO DE 1MM. SAPATAS NIVELADORAS EM POLÍMERO INJETADO COM PARTE SUPERIOR DO PÉ SEXTAVADA PARA AJUSTE EXTERNO COM CHAVE 18MM, COM FORMATO TELESCÓPICO CILÍNDRICO NA COR PRETA, COM DIÂMETRO DE 31MM E ALTURA DE 52,5MM, POSSIBILITANDO AJUSTE DE NO MÍNIMO 20MM, COM PARAFUSO DE AÇO ZINCADO E ROSCA PADRÃO M8, ENGATADO EM UM REBITE ROSCADO M8 FIXADA NA ESTRUTURA. MONTAGEM: O TRAVAMENTO DAS LATERAIS AS BASES SUPERIOR E INFERIOR É FEITO POR MEIO DE CAVILHAS EM PVCESTRIADA E PINOS DE ZAMAK 6MM COM ROSCA PADRÃO M6, COM REBAIXO NA EXTREMIDADE OPOSTA À ROSCA PARA O TRAVAMENTO, POR MEIO DE TAMBOR ZAMAK 15MM E RECORTE PARA ENGATE DO PINO DE ZAMAK, O QUAL É FIXADO AS BASES, PARA QUE A MESMA TRAVE E NÃO SOLTE DA PEÇA, SÃO NO MÍNIMO DUAS CAVILHAS E DOIS PINOS DE ZAMAK POR JUNÇÃO. A LICITANTE DEVERÁ APRESENTAR NA PROPOSTA DE PREÇOS: APRESENTAR LAUDO DE COMPROVAÇÃO DE ATENDIMENTO A NORMA REGULAMENTADORA NR17 EMITIDA POR ERGONOMISTA CERTIFICADO PELA ABERGO – ASSOCIAÇÃO BRASILEIRA DE ERGONOMIA (NECESSÁRIO ANEXAR DOCUMENTO COMPROBATÓRIO). Marca: Própria – Mod. AR50.</t>
    </r>
  </si>
  <si>
    <t>CONJ.</t>
  </si>
  <si>
    <t>UNID</t>
  </si>
  <si>
    <r>
      <rPr>
        <b/>
        <sz val="10"/>
        <color rgb="FF000000"/>
        <rFont val="Cambria"/>
        <family val="1"/>
      </rPr>
      <t>MESA COPA/COZINHA</t>
    </r>
    <r>
      <rPr>
        <sz val="10"/>
        <color rgb="FF000000"/>
        <rFont val="Cambria"/>
        <family val="1"/>
      </rPr>
      <t xml:space="preserve">. MATERIAL MESA: MADEIRA. COMPRIMENTO MESA: 2,0 M. QUANTIDADE CADEIRAS: 6 UN. </t>
    </r>
    <r>
      <rPr>
        <b/>
        <sz val="10"/>
        <color rgb="FF000000"/>
        <rFont val="Cambria"/>
        <family val="1"/>
      </rPr>
      <t>CATMAT 481142</t>
    </r>
  </si>
  <si>
    <r>
      <rPr>
        <b/>
        <sz val="10"/>
        <color rgb="FF000000"/>
        <rFont val="Cambria"/>
        <family val="1"/>
      </rPr>
      <t>BIRÔ</t>
    </r>
    <r>
      <rPr>
        <sz val="10"/>
        <color rgb="FF000000"/>
        <rFont val="Cambria"/>
        <family val="1"/>
      </rPr>
      <t xml:space="preserve"> P/ PC - ALTURA: 750 MM; LARGURA: 1300 MM; CARACTERÍSTICAS ADICIONAIS: RETANGULAR E SEM GAVETAS; PROFUNDIDADE: 600 MM;MATERIAL ESTRUTURA: MADEIRA; MATERIAL TAMPO: TAMPO EM MADEIRA MDP/MDF. </t>
    </r>
    <r>
      <rPr>
        <b/>
        <sz val="10"/>
        <color rgb="FF000000"/>
        <rFont val="Cambria"/>
        <family val="1"/>
      </rPr>
      <t>CATMAT 471815</t>
    </r>
  </si>
  <si>
    <r>
      <rPr>
        <b/>
        <sz val="10"/>
        <color rgb="FF000000"/>
        <rFont val="Cambria"/>
        <family val="1"/>
      </rPr>
      <t>CADEIRA FIXA</t>
    </r>
    <r>
      <rPr>
        <sz val="10"/>
        <color rgb="FF000000"/>
        <rFont val="Cambria"/>
        <family val="1"/>
      </rPr>
      <t xml:space="preserve"> - MATERIAL ASSENTO: MADEIRA E ESPUMA INJETADA; MATERIAL ENCOSTO: MADEIRA E ESPUMA INJETADA; MATERIAL ESTRUTURA: METAL; MATERIAL REVESTIMENTO ASSENTO E ENCOSTO: COURVIN; ACABAMENTO ESTRUTURA: PINTADO EM EPÓXI; CARACTERÍSTICAS ADICIONAIS: SEM BRAÇO; COR: PRETA; TIPO PÉ: PALITO (4). </t>
    </r>
    <r>
      <rPr>
        <b/>
        <sz val="10"/>
        <color rgb="FF000000"/>
        <rFont val="Cambria"/>
        <family val="1"/>
      </rPr>
      <t>CATMAT 484112</t>
    </r>
  </si>
  <si>
    <r>
      <rPr>
        <b/>
        <sz val="10"/>
        <color rgb="FF000000"/>
        <rFont val="Cambria"/>
        <family val="1"/>
      </rPr>
      <t>CAMA TIPO BELICHE</t>
    </r>
    <r>
      <rPr>
        <sz val="10"/>
        <color rgb="FF000000"/>
        <rFont val="Cambria"/>
        <family val="1"/>
      </rPr>
      <t xml:space="preserve"> - CAMA CONJUGADA; MATERIAL: MADEIRA; QUANTIDADE LEITOS: 2 DOIS. ACABAMENTO SUPERFICIAL: ENVERNIZADO; COMPRIMENTO: 205 CM; LARGURA: 102 CM; COR: MADEIRA NATURAL; CARACTERÍSTICAS ADICIONAIS: COM ESCADA LATERAL E GRADE DE PROTEÇÃO; ALTURA: 168 CM; TIPO: BELICHE</t>
    </r>
    <r>
      <rPr>
        <b/>
        <sz val="10"/>
        <color rgb="FF000000"/>
        <rFont val="Cambria"/>
        <family val="1"/>
      </rPr>
      <t>. CATMAT 486186</t>
    </r>
  </si>
  <si>
    <r>
      <rPr>
        <b/>
        <sz val="10"/>
        <color theme="1"/>
        <rFont val="Cambria"/>
        <family val="1"/>
      </rPr>
      <t>COLCHÃO</t>
    </r>
    <r>
      <rPr>
        <sz val="10"/>
        <color theme="1"/>
        <rFont val="Cambria"/>
        <family val="1"/>
      </rPr>
      <t xml:space="preserve"> - MATERIAL 100% ESPUMA EXTRAFIRME; REVESTIMENTO TECIDO: 54% ALGODÃO E 46% VISCOSE; PROTEÇÃO TECIDO: ANTIÁCARO, ANTIMOFO E ANTIALÉRGICO; ALTURA: 18 CM; COMPRIMENTO: 188 CM; LARGURA: 88 CM; DENSIDADE: 33. </t>
    </r>
    <r>
      <rPr>
        <b/>
        <sz val="10"/>
        <color theme="1"/>
        <rFont val="Cambria"/>
        <family val="1"/>
      </rPr>
      <t>CATMAT 215870</t>
    </r>
  </si>
  <si>
    <r>
      <rPr>
        <b/>
        <sz val="10"/>
        <color theme="1"/>
        <rFont val="Cambria"/>
        <family val="1"/>
      </rPr>
      <t>ARMÁRIO AÇO</t>
    </r>
    <r>
      <rPr>
        <sz val="10"/>
        <color theme="1"/>
        <rFont val="Cambria"/>
        <family val="1"/>
      </rPr>
      <t xml:space="preserve">; MATERIAL: CHAPA AÇO 26/24; ACABAMENTO SUPERFICIAL: PINTURA EPÓXI; COR: CINZA; QUANTIDADE PORTAS: 16 UM; ALTURA: 1,93 M; LARGURA: 1,38 M; PROFUNDIDADE: 40 CM CARACTERÍSTICAS ADICIONAIS: FECHAMENTO COM PITÃO PARA CADEADO. </t>
    </r>
    <r>
      <rPr>
        <b/>
        <sz val="10"/>
        <color theme="1"/>
        <rFont val="Cambria"/>
        <family val="1"/>
      </rPr>
      <t>CATMAT 483429</t>
    </r>
  </si>
  <si>
    <r>
      <rPr>
        <b/>
        <sz val="10"/>
        <color rgb="FF000000"/>
        <rFont val="Cambria"/>
        <family val="1"/>
      </rPr>
      <t>CADEIRA GIRATÓRIA</t>
    </r>
    <r>
      <rPr>
        <sz val="10"/>
        <color rgb="FF000000"/>
        <rFont val="Cambria"/>
        <family val="1"/>
      </rPr>
      <t xml:space="preserve"> OPERACIONAL OS RODÍZIOS DEVEM SER CONSTITUÍDO DE DUAS (02) ROLDANAS CIRCULARES NA DIMENSÃO DE 50,00 MM E FABRICADAS EM MATERIAL TERMOPLÁSTICO DENOMINADO DE POLIAMIDA (PA 6,6) E PU EM SUAS EXTREMIDADES DEDICADAS PARA SEREM UTILIZADAS EM PISOS RÍGIDOS. UM (01) CORPO DO RODÍZIO CONFIGURADO DE FORMA SEMICIRCULAR E FABRICADO EM MATERIAL TERMOPLÁSTICO DENOMINADO POLIAMIDA (PA 6,6). AS ROLDANAS DEVEM SER FIXADAS NESTE CORPO ATRAVÉS DE UM EIXO HORIZONTAL DE AÇO CARBONO ABNT 1005 /10 NA DIMENSÃO DE 6,00 MM QUE DEVE SER SUBMETIDO AO PROCESSO DE LUBRIFICAÇÃO ATRAVÉS DE GRAXA ESPECÍFICA PARA REDUÇÃO DE ATRITO NA OPERAÇÃO DE ROLAMENTO SOB O PISO. O CORPO DO RODÍZIO DEVE SER CONSTITUÍDO POR UM (01) EIXO VERTICAL (PERPENDICULAR AO PISO) DE AÇO CARBONO ABNT 1008/1020 NA DIMENSÃO 11,00 MM E PROTEGIDO CONTRA A CORROSÃO PELO PROCESSO DE ELETRODEPOSIÇÃO A ZINCO ONDE SE ENCONTRA MONTADO ATRAVÉS DE UM ANEL ELÁSTICO SOB PRESSÃO NO CORPO DO RODÍZIO, QUE DEVE RECEBER LUBRIFICAÇÃO PARA REDUZIR O ATRITO NO DESLOCAMENTO ROTATIVO. CONJUNTO DA BASE DEVE SER DEFINIDO POR UMA CONFIGURAÇÃO EM FORMA PENTAGONAL OBTENDO DIÂMETRO NA ORDEM DE 634 MM E DEVE SER CONSTITUÍDA COM CINCO (5) PÁS DE APOIO EM FORMATO PIRAMIDAL COM ACABAMENTO TEXTURIZADO, FABRICADA PELO PROCESSO DE INJEÇÃO EM TERMOPLÁSTICO DE ENGENHARIA (COPOLÍMERO DE POLIPROPILENO) EM POLIAMIDA ADITIVADA COM 30% DE FIBRA DE VIDRO, DEVE POSSUIR NA CADEIRA GIRATÓRIA OPERACIONAL
OS RODÍZIOS DEVEM SER CONSTITUÍDO DE DUAS (02) ROLDANAS CIRCULARES NA DIMENSÃO DE 50,00 MM E FABRICADAS EM MATERIAL TERMOPLÁSTICO DENOMINADO DE POLIAMIDA (PA 6,6) E PU EM SUAS EXTREMIDADES DEDICADAS PARA SEREM UTILIZADAS EM PISOS RÍGIDOS. UM (01) CORPO DO RODÍZIO CONFIGURADO DE FORMA SEMICIRCULAR E FABRICADO EM MATERIAL TERMOPLÁSTICO DENOMINADO POLIAMIDA (PA 6,6). AS ROLDANAS DEVEM SER FIXADAS NESTE CORPO ATRAVÉS DE UM EIXO HORIZONTAL DE AÇO CARBONO ABNT 1005 /10 NA DIMENSÃO DE 6,00 MM QUE DEVE SER SUBMETIDO AO PROCESSO DE LUBRIFICAÇÃO ATRAVÉS DE GRAXA ESPECÍFICA PARA REDUÇÃO DE ATRITO NA OPERAÇÃO DE ROLAMENTO SOB O PISO. O CORPO DO RODÍZIO DEVE SER CONSTITUÍDO POR UM (01) EIXO VERTICAL (PERPENDICULAR AO PISO) DE AÇO CARBONO ABNT 1008/1020 NA DIMENSÃO 11,00 MM E PROTEGIDO CONTRA A CORROSÃO PELO PROCESSO DE ELETRODEPOSIÇÃO A ZINCO ONDE SE ENCONTRA MONTADO ATRAVÉS DE UM ANEL ELÁSTICO SOB PRESSÃO NO CORPO DO RODÍZIO, QUE DEVE RECEBER LUBRIFICAÇÃO PARA REDUZIR O ATRITO NO DESLOCAMENTO ROTATIVO. CONJUNTO DA BASE DEVE SER DEFINIDO POR UMA CONFIGURAÇÃO EM FORMA PENTAGONAL OBTENDO DIÂMETRO NA ORDEM DE 634 MM E DEVE SER CONSTITUÍDA COM CINCO (5) PÁS DE APOIO EM FORMATO PIRAMIDAL COM ACABAMENTO TEXTURIZADO, FABRICADA PELO PROCESSO DE INJEÇÃO EM TERMOPLÁSTICO DE ENGENHARIA (COPOLÍMERO DE POLIPROPILENO) EM POLIAMIDA ADITIVADA COM 30% DE FIBRA DE VIDRO, DEVE POSSUIR NA EXTREMIDADE DE CADA PÁ INTEGRADA EM PEÇA ÚNICA O ALOJAMENTO PARA O ENCAIXE DOS RODÍZIOS. A COLUNA DE GÁS DEVE SER CONSTITUÍDA DE UM CORPO CILÍNDRICO DENOMINADO CÂMARA, FABRICADO COM TUBO DE CONSTRUÇÃO MECÂNICA DE PRECISÃO DE AÇO CARBONO ABNT 1008/1020 NA MEDIDA EXTERNA DE 50,00 MM E CONFORMADO EM UMA DE SUAS EXTREMIDADES PELO PROCESSO DE CONIFICAÇÃO PARA PERFEITA FIXAÇÃO Á BASE. O CONJUNTO CÂMARA DEVE RECEBER PROTEÇÃO CONTRA CORROSÃO ATRAVÉS DE UM REVESTIMENTO DE PINTURA ELETROSTÁTICA EPÓXI PRETO E NO CARTUCHO A GÁS UMA CAMADA DE ELETRODEPOSIÇÃO DE CROMO (CROMEAÇÃO). O MECANISMO DEVE POSSUIR UMA ALAVANCA PARA ACIONAMENTO DA COLUNA A GÁS PARA REGULAGEM DE ALTURA DO ASSENTO, ALÉM DE TRAVAMENTO E LIBERAÇÃO DO RECLINAMENTO SIMULTÂNEO DO ASSENTO E ENCOSTO. A TENSÃO DESSE RECLINAMENTO DEVE SER AJUSTÁVEL POR MEIO DE UMA MANOPLA, LOCALIZADA NA PARTE DA FRENTE DO MECANISMO, QUE QUANDO GIRADA AUMENTA OU DIMINUI A PRESSÃO SOBRE A MOLA QUE REGULA O MOVIMENTO. A FAIXA DE VARIAÇÃO DO RECLINAMENTO DEVE SER DE (13,5°). O MECANISMO DEVE SER FABRICADO COM CHAPAS DE AÇO ABNT 1010/20 NA ESPESSURA DE 2,5 MM SENDO FIXADO AO ASSENTO POR (04) QUATRO PARAFUSOS SEXTAVADOS ¼” X 1.3/4” COM CABEÇA FLANGEADA E QUATRO CALÇOS PLÁSTICOS. O CONJUNTO MECANISMO DEVE RECEBER UMA PROTEÇÃO CONTRA CORROSÃO, CARACTERIZADA PELO PROCESSO DE PREPARAÇÃO DE SUPERFÍCIE METÁLICA POR FOSFATIZAÇÃO Á BASE DE ZINCO E REVESTIDA POR PINTURA ELETROSTÁTICA EPÓXI PÓ. CONJUNTO DO ASSENTO DEVE SER CONSTITUÍDO POR COMPENSADO DE MADEIRA COM 12 MM DE ESPESSURA COM PORCAS GARRA ¼”, FABRICADAS EM AÇO CARBONO E REVESTIDAS PELO PROCESSO DE ELETRODEPOSIÇÃO Á ZINCO, FIXADAS NOS PONTOS DE MONTAGEM DA ESTRUTURA. NA ESTRUTURA DO ASSENTO DEVE SER FIXADA UMA (01) ALMOFADA DE ESPUMA FLEXÍVEL Á BASE DE POLIURETANO (PU), ERGONÔMICA E FABRICADA ATRAVÉS DE SISTEMAS QUÍMICOS À BASE DE POLIOL / ISOCIANATO PELO PROCESSO DE INJEÇÃO SOB PRESSÃO. ESTA ALMOFADA DEVE POSSUIR DENSIDADE CONTROLADA DE 55 KG/M³ PODENDO OCORRER VARIAÇÕES NA ORDEM DE +/- 2 KG/ M³. O CONJUNTO DEVE SER REVESTIDO COM DIVERSOS MATERIAIS (TECIDO / LAMINADO VINÍLICO) PELO PROCESSO DE TAPEÇAMENTO CONVENCIONAL. SUAS DIMENSÕES DEVEM GIRAR EM TORNO DE 500 MM (LARGURA) X 450 MM (PROFUNDIDADE) APRESENTANDO EM SUAS EXTREMIDADES CANTOS ARREDONDADOS. O ASSENTO DEVE POSSUIR AINDA UMA CARENAGEM PLÁSTICA FABRICADA PELO PROCESSO DE INJEÇÃO DE TERMOPLÁSTICOS DE ENGENHARIA (COPOLÍMERO DE POLIPROPILENO). A REGULAGEM DE ALTURA DO ASSENTO DEVE PERMITIR ATENDER AS MEDIDAS MÍNIMAS DE 420 MM ATÉ A ALTURA MÁXIMA DE 530 MM PODENDO APRESENTAR PEQUENAS VARIAÇÕES DE ACORDO COM A OPÇÃO DE BASE ESCOLHIDA. ESTRUTURA DO APOIO DE BRAÇO, DEVE SER EM TUBO INDUSTRIAL DE CONSTRUÇÃO MECÂNICA ABNT 1008/1020 NO DIÂMETRO DE 25,4 MM E 1,9 MM DE ESPESSURA, CORTADO EM MAQUINAS DE CORTE E DOBRADOS EM CURVADORAS CNC. O APOIO DE BRAÇO DEVE SER FIXADO A ESTRUTURA CONFECCIONADO EM TERMOPLÁSTICO DE ENGENHARIA (COPOLÍMERO DE POLIPROPILENO) COM 253 MM DE (COMPRIMENTO) 54 MM DE (LARGURA) E 4 MM DE (ESPESSURA) FABRICADO PELO PROCESSO DE INJEÇÃO. PARA MONTAGEM DO APOIO A ESTRUTURA E DA ESTRUTURA AO ASSENTO DEVEM SER COLOCADOS DOIS (2) (PARAFUSO FL ZB DIÂMETRO 4,0X16 E DOIS PARAFUSOS FL PHILLIPS ZB DIÂMETRO 4,0X16). O ENCOSTO DEVE SER CONSTITUÍDO POR UMA ESTRUTURA EM TERMOPLÁSTICO DE ENGENHARIA (COPOLÍMERO DE POLIPROPILENO) FABRICADA PELO PROCESSO DE INJEÇÃO, COM COMBINAÇÕES DE RAIOS E CONCORDÂNCIAS ANATÔMICAS REFERENCIADO A UM POLÍGONO IRREGULAR QUE COMBINA A UMA GEOMETRIA SEMELHANTE A UM PENTÁGONO DE FORMA ADAPTADA COMO APOIO ERGONÔMICO AS COSTAS DE USUÁRIO, ALÉM DE TER EM SUA PARTE FRONTAL DO ENCOSTO UM POLÍGONO IRREGULAR QUE FACILITA SUA TRANSFERÊNCIA TÉRMICA. A ESTRUTURA DO ENCOSTO DEVE TER COMPONENTE DE FIXAÇÃO UTILIZADO PARA DAR SUPORTE ESTRUTURAL AO ENCOSTO, DEVE SER FÁCIL DE MONTAR E QUE MANTÉM O CONJUNTO FIXADO E QUE RESISTE DENTRO DAS ESPECIFICAÇÕES NORMATIVAS. DEVE SER FABRICADO EM TUBOINDUSTRIAL DE CONSTRUÇÃO MECÂNICA ABNT 1008/1020 DE 25,4 MM DE DIÂMETRO E ESPESSURA DE 1,5 MM CORTADO EM MAQUINAS DE CORTE E DOBRADOS EM CURVADORAS CNC, DEVE POSSUIR AINDA DUAS (2) CHAPAS DE FIXAÇÃO PARA DAR SUPORTE AO ASSENTO FABRICADO EM MATERIAL DENOMINADO ABNT 1008/1020 COM 3 MM DE ESPESSURA CONFECCIONADO PELO PROCESSO DE ESTAMPAGEM E UNIDO A ESTRUTURA PELO PROCESSO DE SOLDAGEM (MIG). PARA QUE A ESTRUTURA SE UNA AO ENCOSTO E ASSENTO DEVE SER COLOCADOS TRÊS (3) PARAFUSOS PARA SUAS SEGUINTES CONFIGURAÇÕES COM DENOMINAÇÃO DE (PARAFUSO SEXTAVADO FLANGEADO UNC ZP 1/4X1.1/4). APRESENTAR JUNTO COM A PROPOSTA COMERCIAL: LAUDO EMITIDO POR LABORATÓRIO ACREDITADO PELO INMETRO DE ACORDO COM A NBR 10443/08 E RESULTADO DE ESPESSURA MÍNIMA DE 70 MICRAS. LAUDO DE ACORDO COM A NBR 9209/86 ATESTANDO QUE OS PRODUTOS POSSUEM REVESTIMENTO EM FOSFATO COM MASSA IGUAL OU SUPERIOR A 1,2G/M².LAUDO OU DECLARAÇÃO, COMPROVANDO QUE O MOBILIÁRIO OFERTADO, COM IMAGEM E MEDIDAS ESTÁ DENTRO DA NORMA REGULAMENTADORA NR 17 - ERGONOMIA, ACOMPANHADO POR CÓPIA DE DOCUMENTO DE IDENTIDADE PROFISSIONAL (CREA OUCRM) OU ART PAGA COM A DEVIDA COMPROVAÇÃO DE AUTENTICIDADE, QUE COMPROVE HABILITAÇÃO E ESPECIALIZAÇÃO EM MEDICINA DO TRABALHO, ERGONOMIA OU ENGENHARIA SEGURANÇA DO TRABALHO, PARA EMISSÃO DO RESPECTIVO LAUDO. CATÁLOGO TÉCNICO DO PRODUTO, NOS QUAIS NECESSARIAMENTE CONSTARÃO IMAGENS E DESENHOS COM COTAS, COMPROVANDO QUE O ITEM OFERTADO FAZ PARTE DE SUA LINHA DE FABRICAÇÃO. ESTA CONDIÇÃO SERÁ DE EXTREMA RELEVÂNCIA PARA A AVALIAÇÃO DO MESMO, ASSIM COMO OS SEGUINTES FATORES: CONFORMIDADE COM AS ESPECIFICAÇÕES, CARACTERÍSTICAS TÉCNICAS E CERTIFICADOS DE CONFORMIDADE APRESENTADOS, QUALIDADE, DURABILIDADE, ACABAMENTO, ESTÉTICA, ERGONOMIA E FUNCIONALIDADE. A NÃO APRESENTAÇÃO ACARRETARÁ DESCLASSIFICAÇÃO DO LICITANTE. CERTIFICADO DE CONFORMIDADE EMITIDO POR UMA OCP, COMPROVANDO QUE O FABRICANTE TEM SEU PROCESSO DE PREPARAÇÃO E PINTURA DE SUPERFÍCIES METÁLICAS CERTIFICADO PELO MODELO 5, GARANTINDO O ATENDIMENTO E CONFORMIDADE ÀS NORMAS ABNT NBR 8094, ABNT NBR 8095, ABNT NBR 8096, ABNT NBR 11003, ASTM D 523, ASTM D 3359, ASTM D 3363, ASTM D 7091, NBR 5841, ASTM D 2794, NBR ISO 4628-3. </t>
    </r>
    <r>
      <rPr>
        <b/>
        <sz val="10"/>
        <color rgb="FF000000"/>
        <rFont val="Cambria"/>
        <family val="1"/>
      </rPr>
      <t>CATMAT 618818</t>
    </r>
    <r>
      <rPr>
        <sz val="10"/>
        <color rgb="FF000000"/>
        <rFont val="Cambria"/>
        <family val="1"/>
      </rPr>
      <t xml:space="preserve">  
</t>
    </r>
  </si>
  <si>
    <r>
      <rPr>
        <b/>
        <sz val="10"/>
        <color rgb="FF000000"/>
        <rFont val="Cambria"/>
        <family val="1"/>
      </rPr>
      <t>CADEIRA PLÁSTICA</t>
    </r>
    <r>
      <rPr>
        <sz val="10"/>
        <color rgb="FF000000"/>
        <rFont val="Cambria"/>
        <family val="1"/>
      </rPr>
      <t xml:space="preserve"> - MATERIAL: PLÁSTICO; COR: BRANCA; CARACTERÍSTICAS ADICIONAIS: EMPILHAVÉL; TIPO: SEM BRAÇO. </t>
    </r>
    <r>
      <rPr>
        <b/>
        <sz val="10"/>
        <color rgb="FF000000"/>
        <rFont val="Cambria"/>
        <family val="1"/>
      </rPr>
      <t>CATMAT 287945</t>
    </r>
  </si>
  <si>
    <r>
      <rPr>
        <b/>
        <sz val="10"/>
        <color rgb="FF000000"/>
        <rFont val="Cambria"/>
        <family val="1"/>
      </rPr>
      <t>ARMÁRIO AÇO</t>
    </r>
    <r>
      <rPr>
        <sz val="10"/>
        <color rgb="FF000000"/>
        <rFont val="Cambria"/>
        <family val="1"/>
      </rPr>
      <t xml:space="preserve"> - MATERIAL: CHAPA DE AÇO; ACABAMENTO SUPERFICIAL: PINTURA EPÓXI; ALTURA: 1,90 CM; COR: CINZA; LARGURA: 1,20 CM; PROFUNDIDADE: 40 CM; QUANTIDADE PORTAS: 2 UN; QUANTIDADE PRATELEIRAS: 4 UN. </t>
    </r>
    <r>
      <rPr>
        <b/>
        <sz val="10"/>
        <color rgb="FF000000"/>
        <rFont val="Cambria"/>
        <family val="1"/>
      </rPr>
      <t>CATMAT 468665</t>
    </r>
  </si>
  <si>
    <r>
      <rPr>
        <b/>
        <sz val="10"/>
        <color rgb="FF000000"/>
        <rFont val="Cambria"/>
        <family val="1"/>
      </rPr>
      <t>CADEIRA ESCRITÓRIO PRESIDENTE</t>
    </r>
    <r>
      <rPr>
        <sz val="10"/>
        <color rgb="FF000000"/>
        <rFont val="Cambria"/>
        <family val="1"/>
      </rPr>
      <t xml:space="preserve"> - TIPO SISTEMA REGULAGEM VERTICAL: A GÁS; MATERIAL ESTRUTURA: AÇO; MATERIAL REVESTIMENTO ASSENTO E ENCOSTO: COURO SINTÉTICO; MATERIAL ENCOSTO: POLIPROPILENO INJETADO; MATERIAL ASSENTO: POLIPROPILENO INJETADO; TRATAMENTO SUPERFICIAL ESTRUTURA: CROMADO; TIPO BASE: GIRATÓRIA COM 5 RODÍZIOS; TIPO ENCOSTO: ALTO; APOIO BRAÇO: COM BRAÇOS; QUANTIDADE PÉS: 5 UN. </t>
    </r>
    <r>
      <rPr>
        <b/>
        <sz val="10"/>
        <color rgb="FF000000"/>
        <rFont val="Cambria"/>
        <family val="1"/>
      </rPr>
      <t>CATMAT 469125</t>
    </r>
  </si>
  <si>
    <r>
      <rPr>
        <b/>
        <sz val="10"/>
        <color rgb="FF000000"/>
        <rFont val="Cambria"/>
        <family val="1"/>
      </rPr>
      <t>MESA IMPRESSORA MICROCOMPUTADOR</t>
    </r>
    <r>
      <rPr>
        <sz val="10"/>
        <color rgb="FF000000"/>
        <rFont val="Cambria"/>
        <family val="1"/>
      </rPr>
      <t xml:space="preserve"> - MATERIAL ESTRUTURA: AÇO; MATERIAL TAMPO: MDP; COR ESTRUTURA: CINZA; LARGURA: 60 CM; PROFUNDIDADE: 40 CM; ALTURA: 76 CM; COR TAMPO: BRANCA.</t>
    </r>
    <r>
      <rPr>
        <b/>
        <sz val="10"/>
        <color rgb="FF000000"/>
        <rFont val="Cambria"/>
        <family val="1"/>
      </rPr>
      <t xml:space="preserve"> CATMAT 483031</t>
    </r>
  </si>
  <si>
    <r>
      <rPr>
        <b/>
        <sz val="10"/>
        <color rgb="FF000000"/>
        <rFont val="Cambria"/>
        <family val="1"/>
      </rPr>
      <t xml:space="preserve">PRATELEIRA </t>
    </r>
    <r>
      <rPr>
        <sz val="10"/>
        <color rgb="FF000000"/>
        <rFont val="Cambria"/>
        <family val="1"/>
      </rPr>
      <t xml:space="preserve">- MATERIAL: MADEIRA; COMPRIMENTO: 80 CM; LARGURA: 20 CM; USO: GUARDA DE UTENSÍLIOS; CARACTERÍSTICAS ADICIONAIS: COM BUCHAS E PARAFUSOS DE FIXAÇÃO; COR: MARROM; TIPO: SUSPENSA. </t>
    </r>
    <r>
      <rPr>
        <b/>
        <sz val="10"/>
        <color rgb="FF000000"/>
        <rFont val="Cambria"/>
        <family val="1"/>
      </rPr>
      <t>CATMAT 450254</t>
    </r>
  </si>
  <si>
    <r>
      <rPr>
        <b/>
        <sz val="10"/>
        <color rgb="FF000000"/>
        <rFont val="Cambria"/>
        <family val="1"/>
      </rPr>
      <t>ARMÁRIO COPA/COZINHA</t>
    </r>
    <r>
      <rPr>
        <sz val="10"/>
        <color rgb="FF000000"/>
        <rFont val="Cambria"/>
        <family val="1"/>
      </rPr>
      <t>. MATERIAL: MDF. TIPO: DE PAREDE. ACABAMENTO SUPERFICIAL: LAMINADO. QUANTIDADE PORTAS: 3 UN. LARGURA: 35 CM. PROFUNDIDADE: 35 CM. ALTURA: 82 CM .</t>
    </r>
    <r>
      <rPr>
        <b/>
        <sz val="10"/>
        <color rgb="FF000000"/>
        <rFont val="Cambria"/>
        <family val="1"/>
      </rPr>
      <t>CATMAT 605908</t>
    </r>
  </si>
  <si>
    <r>
      <rPr>
        <b/>
        <sz val="10"/>
        <color rgb="FF000000"/>
        <rFont val="Cambria"/>
        <family val="1"/>
      </rPr>
      <t>ESTANTE</t>
    </r>
    <r>
      <rPr>
        <sz val="10"/>
        <color rgb="FF000000"/>
        <rFont val="Cambria"/>
        <family val="1"/>
      </rPr>
      <t>, MATERIAL: AÇO, TIPO: CHÃO, ALTURA: 1,80 M LARGURA: 0,90 M, PROFUNDIDADE: 0,35 M, COR: INOX QUANTIDADE PRATELEIRAS: 5 UN CARACTERÍSTICAS ADICIONAIS: COM PÉS DE BORRACHA APLICAÇÃO: ORGANIZAÇÃO DE ARQUIVOS E DEMAIS OBJETOS.</t>
    </r>
    <r>
      <rPr>
        <b/>
        <sz val="10"/>
        <color rgb="FF000000"/>
        <rFont val="Cambria"/>
        <family val="1"/>
      </rPr>
      <t xml:space="preserve"> CATMAT 616801</t>
    </r>
  </si>
  <si>
    <t>Obs:1</t>
  </si>
  <si>
    <t>Our Fux</t>
  </si>
  <si>
    <t>MÉDIA</t>
  </si>
  <si>
    <t>Quant. Empresas</t>
  </si>
  <si>
    <t>Valor</t>
  </si>
  <si>
    <t>Máscara Respiratória com Filtro e Pré-Filtro</t>
  </si>
  <si>
    <t>UN</t>
  </si>
  <si>
    <t>CATMAT</t>
  </si>
  <si>
    <t xml:space="preserve">Luva de segurança em raspa de couro, cano curto, punho 20cm, resistente à abrasão. </t>
  </si>
  <si>
    <t>UM</t>
  </si>
  <si>
    <t>Caixa de distribuição em plástico isolante, embutir, capacidade 24 disjuntores DIN. Com Grau de proteção IP40 conforme NBR IEC 60529;</t>
  </si>
  <si>
    <t>Adaptador Soldável Curto com Rosca 40mm x 1 1/4" conforme ABNT NBR 5648 e ABNT NBR 5626</t>
  </si>
  <si>
    <t>Adaptador Soldável Curto com Rosca 50mm x 1 1/2" conforme ABNT NBR 5648 e ABNT NBR 5626</t>
  </si>
  <si>
    <t>Adaptador Soldável Curto com Rosca 60mm x 2" conforme ABNT NBR 5648 e ABNT NBR 5626</t>
  </si>
  <si>
    <t xml:space="preserve">Junção de Redução Esgoto 150 x 100 mm produzido em PVC (Policloreto de Vinila), em conformidade com a ABNT NBR 5681 </t>
  </si>
  <si>
    <t>Luva Soldável com Rosca 32mm x 1" produzido em PVC (Policloreto de Vinila), em conformidade com a ABNT NBR 5648</t>
  </si>
  <si>
    <t>UN/PR</t>
  </si>
  <si>
    <t>Válvula Cromada para Pia (Inox/Metal)</t>
  </si>
  <si>
    <t>Válvula de Retenção Bronze 1" (Fundo Poço) Composição: Aço inox, elastômeros e ligas de cobre.</t>
  </si>
  <si>
    <t>Válvula Plástica para Lavatório</t>
  </si>
  <si>
    <t>Arame 18 Recozido (Rolo 1kg), produzido de acordo com a norma ABNT NBR 5589, proporcionando resistência à tração de até 40 kgf/mm²</t>
  </si>
  <si>
    <t>KG</t>
  </si>
  <si>
    <t>Estribo 4,2mm (7 x 17 cm)</t>
  </si>
  <si>
    <t>Estribo (7 x 27 cm)</t>
  </si>
  <si>
    <t>Dobradiça para Chumbar portão, com chapa de no minimo 2,25mm, produzida em aço carbono.</t>
  </si>
  <si>
    <t xml:space="preserve">Ferrolho de Sobrepor 2" produzido em aço carbono, </t>
  </si>
  <si>
    <t xml:space="preserve">Ferrolho de Sobrepor 3" produzido em aço carbono, </t>
  </si>
  <si>
    <t>Janela Basculante Alumínio (100x80cm) com Vidro</t>
  </si>
  <si>
    <t>Jogo Aduela + Alizar 0,60 x 2,10 m Apresentar CR Ibama</t>
  </si>
  <si>
    <t>Kit Alizar Maçaranduba 0,60 m Apresentar CR Ibama</t>
  </si>
  <si>
    <t>Kit Alizar Maçaranduba 0,90 m Apresentar CR Ibama</t>
  </si>
  <si>
    <t>Linha de Madeira 3x4" (5 metros) Apresentar CR Ibama</t>
  </si>
  <si>
    <t>Thinner para diluição 5L, o material deve ser uma mistura de solventes orgânicos composta por solventes aromáticos, álcoois e acetatos. O produto deve ser classificado obrigatoriamente conforme a norma ABNT NBR 11702 tipo 4.7.7 , sendo indicado tanto para a limpeza de ferramentas quanto para a diluição de tintas sintéticas, vernizes e complementos à base de resinas alquídicas e acrílicas. Devendo ser fornecido em embalagem original lacrada, com validade e informações de segurança devidamente identificadas.</t>
  </si>
  <si>
    <t xml:space="preserve">Tinta para pisos 3,6L, o produto deve ser uma tinta acrílica de acabamento fosco, formulada com tecnologia de resina resistente que garanta durabilidade até três vezes superior às tintas de piso convencionais e maior resistência ao desgaste por tráfego. O material deve ser indicado para superfícies internas e externas de concreto, cimento queimado, quadras poliesportivas, garagens e áreas comerciais, apresentando propriedades antiderrapantes e excelente poder de cobertura. Tecnicamente, a tinta deve estar classificada conforme a norma ABNT NBR 11702 (Tipo 4.5.14), possuir densidade aproximada de 1,22 a 1,32 g/cm³, teor de sólidos por volume de 30% a 34% e pH entre 8,5 e 9,5. </t>
  </si>
  <si>
    <t>Tinta para pisos 18L, o produto deve ser uma tinta acrílica de acabamento fosco, formulada com tecnologia de resina resistente que garanta durabilidade até três vezes superior às tintas de piso convencionais e maior resistência ao desgaste por tráfego. O material deve ser indicado para superfícies internas e externas de concreto, cimento queimado, quadras poliesportivas, garagens e áreas comerciais, apresentando propriedades antiderrapantes e excelente poder de cobertura. Tecnicamente, a tinta deve estar classificada conforme a norma ABNT NBR 11702 (Tipo 4.5.14), possuir densidade aproximada de 1,22 a 1,32 g/cm³, teor de sólidos por volume de 30% a 34% e pH entre 8,5 e 9,5. O rendimento deve atingir até 110 m² acabados por embalagem de 18 litros, com secagem rápida de até 1 hora ao toque e 12 horas para tráfego de pessoas.</t>
  </si>
  <si>
    <t xml:space="preserve">Tinta acrílica 3,6 L acabamento fosco, o produto deve ser formulado à base de dispersão aquosa de copolímero estireno-acrílico, com pigmentos isentos de metais pesados e tecnologia que minimize o respingamento durante a aplicação. O material deve ser classificado conforme a norma ABNT NBR 11702:2019 (Tipo 4.5.1) e atender aos requisitos de desempenho da NBR 15079-1, sendo indicado para superfícies de reboco, concreto, gesso e massas em ambientes internos e externos. Tecnicamente, a tinta deve apresentar densidade entre 1,33 e 1,43 g/cm³, teor de sólidos por volume entre 37% e 41% e pH variando de 8,0 a 10,0. </t>
  </si>
  <si>
    <t>Tinta acrílica 18L acabamento fosco, o produto deve ser formulado à base de dispersão aquosa de copolímero estireno-acrílico, com pigmentos isentos de metais pesados e tecnologia que minimize o respingamento durante a aplicação. O material deve ser classificado conforme a norma ABNT NBR 11702:2019 (Tipo 4.5.1) e atender aos requisitos de desempenho da NBR 15079-1, sendo indicado para superfícies de reboco, concreto, gesso e massas em ambientes internos e externos. Tecnicamente, a tinta deve apresentar densidade entre 1,33 e 1,43 g/cm³, teor de sólidos por volume entre 37% e 41% e pH variando de 8,0 a 10,0. O rendimento deve ser de, no mínimo, 110 m2 acabados por embalagem de 18 litros</t>
  </si>
  <si>
    <t>Magalu</t>
  </si>
  <si>
    <t>Carrefour</t>
  </si>
  <si>
    <t>Fast Epis</t>
  </si>
  <si>
    <t>Shopee</t>
  </si>
  <si>
    <t>Amazon</t>
  </si>
  <si>
    <t>Loja Merc</t>
  </si>
  <si>
    <t>Plastolândia</t>
  </si>
  <si>
    <t>Plenobras</t>
  </si>
  <si>
    <t>Bemol</t>
  </si>
  <si>
    <t>Construcasa</t>
  </si>
  <si>
    <t>Bernal</t>
  </si>
  <si>
    <t>Vergalhão</t>
  </si>
  <si>
    <t>Tupan</t>
  </si>
  <si>
    <t>Construtintas</t>
  </si>
  <si>
    <t>Total da Média</t>
  </si>
  <si>
    <t>TOTAL GERAL DOS ITENS</t>
  </si>
  <si>
    <r>
      <t>Devido os itens em tela serem específicos, não conseguimos obter preços publicos na pesquisas da ferramentas</t>
    </r>
    <r>
      <rPr>
        <b/>
        <i/>
        <sz val="12"/>
        <color rgb="FF000000"/>
        <rFont val="Cambria"/>
        <family val="1"/>
      </rPr>
      <t xml:space="preserve"> "Banco de Preços" (Disponível em:https://www.bancodeprecos.com.br)</t>
    </r>
    <r>
      <rPr>
        <i/>
        <sz val="12"/>
        <color rgb="FF000000"/>
        <rFont val="Cambria"/>
        <family val="1"/>
      </rPr>
      <t xml:space="preserve">, foi utilizado nessa planilha o valor </t>
    </r>
    <r>
      <rPr>
        <b/>
        <i/>
        <sz val="12"/>
        <color rgb="FF000000"/>
        <rFont val="Cambria"/>
        <family val="1"/>
      </rPr>
      <t>MÉDIO</t>
    </r>
    <r>
      <rPr>
        <i/>
        <sz val="12"/>
        <color rgb="FF000000"/>
        <rFont val="Cambria"/>
        <family val="1"/>
      </rPr>
      <t xml:space="preserve"> por itens . Para fins de obtenção do preço estimativo foi publicado no</t>
    </r>
    <r>
      <rPr>
        <b/>
        <i/>
        <sz val="12"/>
        <color rgb="FF000000"/>
        <rFont val="Cambria"/>
        <family val="1"/>
      </rPr>
      <t xml:space="preserve"> Diário Oficial AMUPE, </t>
    </r>
    <r>
      <rPr>
        <i/>
        <sz val="12"/>
        <color rgb="FF000000"/>
        <rFont val="Cambria"/>
        <family val="1"/>
      </rPr>
      <t>a solicitando cotação de preços para o objeto em tela.</t>
    </r>
  </si>
  <si>
    <t>São Lourenço da Mata, 02 de maio de 2025.</t>
  </si>
  <si>
    <t>MAURO JERÔNIMO TELES DA SILVA</t>
  </si>
  <si>
    <t>Servidor da Secretaria de Finanças, Planejamento, Gestão e Tecnologia</t>
  </si>
  <si>
    <t>Mat. 987940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</si>
</sst>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26" x14ac:knownFonts="1">
    <font>
      <sz val="11"/>
      <color theme="1"/>
      <name val="Calibri"/>
      <family val="2"/>
      <scheme val="minor"/>
    </font>
    <font>
      <sz val="11"/>
      <color theme="1"/>
      <name val="Calibri"/>
      <family val="2"/>
      <scheme val="minor"/>
    </font>
    <font>
      <b/>
      <sz val="10"/>
      <color theme="1"/>
      <name val="Cambria"/>
      <family val="1"/>
    </font>
    <font>
      <sz val="11"/>
      <color theme="1"/>
      <name val="Cambria"/>
      <family val="1"/>
    </font>
    <font>
      <b/>
      <i/>
      <sz val="11"/>
      <color theme="1"/>
      <name val="Calibri"/>
      <family val="2"/>
      <scheme val="minor"/>
    </font>
    <font>
      <sz val="10"/>
      <color rgb="FF000000"/>
      <name val="Cambria"/>
      <family val="1"/>
    </font>
    <font>
      <b/>
      <sz val="10"/>
      <color rgb="FF000000"/>
      <name val="Cambria"/>
      <family val="1"/>
    </font>
    <font>
      <sz val="10"/>
      <color theme="1"/>
      <name val="Cambria"/>
      <family val="1"/>
    </font>
    <font>
      <sz val="10"/>
      <color theme="1"/>
      <name val="Arial"/>
      <family val="2"/>
    </font>
    <font>
      <b/>
      <i/>
      <sz val="11"/>
      <color theme="1"/>
      <name val="Cambria"/>
      <family val="1"/>
    </font>
    <font>
      <i/>
      <sz val="12"/>
      <color rgb="FF000000"/>
      <name val="Cambria"/>
      <family val="1"/>
    </font>
    <font>
      <b/>
      <i/>
      <sz val="12"/>
      <color rgb="FF000000"/>
      <name val="Cambria"/>
      <family val="1"/>
    </font>
    <font>
      <b/>
      <i/>
      <sz val="12"/>
      <color theme="1"/>
      <name val="Calibri"/>
      <family val="2"/>
      <scheme val="minor"/>
    </font>
    <font>
      <i/>
      <sz val="12"/>
      <color theme="1"/>
      <name val="Calibri"/>
      <family val="2"/>
      <scheme val="minor"/>
    </font>
    <font>
      <sz val="12"/>
      <color theme="1"/>
      <name val="Calibri"/>
      <family val="2"/>
      <scheme val="minor"/>
    </font>
    <font>
      <sz val="10"/>
      <color rgb="FF1F1F1F"/>
      <name val="Arial"/>
      <family val="2"/>
    </font>
    <font>
      <sz val="10"/>
      <color rgb="FF000000"/>
      <name val="Arial MT"/>
      <family val="2"/>
    </font>
    <font>
      <sz val="10"/>
      <color theme="1"/>
      <name val="Calibri"/>
      <family val="2"/>
      <scheme val="minor"/>
    </font>
    <font>
      <sz val="10"/>
      <color rgb="FF000000"/>
      <name val="AriaL"/>
      <family val="2"/>
    </font>
    <font>
      <b/>
      <sz val="12"/>
      <color theme="1"/>
      <name val="Calibri"/>
      <family val="2"/>
      <scheme val="minor"/>
    </font>
    <font>
      <sz val="14"/>
      <color theme="1"/>
      <name val="Calibri"/>
      <family val="2"/>
      <scheme val="minor"/>
    </font>
    <font>
      <sz val="14"/>
      <color theme="1"/>
      <name val="Calibri Light"/>
      <family val="1"/>
      <scheme val="major"/>
    </font>
    <font>
      <sz val="14"/>
      <color theme="1"/>
      <name val="Cambria"/>
      <family val="1"/>
    </font>
    <font>
      <b/>
      <sz val="14"/>
      <color rgb="FF000000"/>
      <name val="Calibri"/>
      <family val="2"/>
      <charset val="1"/>
    </font>
    <font>
      <sz val="14"/>
      <color rgb="FF000000"/>
      <name val="Arial"/>
      <family val="2"/>
      <charset val="1"/>
    </font>
    <font>
      <sz val="14"/>
      <color rgb="FF000000"/>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1" xfId="0" applyFont="1" applyBorder="1" applyAlignment="1">
      <alignment horizontal="center" vertical="center"/>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44" fontId="3" fillId="0" borderId="1" xfId="1" applyFont="1" applyBorder="1" applyAlignment="1">
      <alignment horizontal="center" vertical="center"/>
    </xf>
    <xf numFmtId="44" fontId="3" fillId="0" borderId="1" xfId="0" applyNumberFormat="1" applyFont="1" applyBorder="1" applyAlignment="1">
      <alignment horizontal="center" vertical="center"/>
    </xf>
    <xf numFmtId="0" fontId="6" fillId="0" borderId="1" xfId="0" applyFont="1" applyBorder="1" applyAlignment="1">
      <alignment horizontal="left" vertical="top" wrapText="1"/>
    </xf>
    <xf numFmtId="44" fontId="9" fillId="3" borderId="1" xfId="0" applyNumberFormat="1" applyFont="1" applyFill="1" applyBorder="1"/>
    <xf numFmtId="0" fontId="9" fillId="0" borderId="0" xfId="0" applyFont="1"/>
    <xf numFmtId="0" fontId="12" fillId="0" borderId="0" xfId="0" applyFont="1"/>
    <xf numFmtId="0" fontId="13" fillId="0" borderId="0" xfId="0" applyFont="1" applyAlignment="1">
      <alignment horizontal="left"/>
    </xf>
    <xf numFmtId="0" fontId="14" fillId="0" borderId="0" xfId="0" applyFont="1"/>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1" fontId="16" fillId="5" borderId="1" xfId="0" applyNumberFormat="1" applyFont="1" applyFill="1" applyBorder="1" applyAlignment="1">
      <alignment horizontal="center" vertical="center" shrinkToFi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44" fontId="15" fillId="0" borderId="1" xfId="1" applyFont="1" applyBorder="1" applyAlignment="1">
      <alignment horizontal="center" vertical="center"/>
    </xf>
    <xf numFmtId="0" fontId="18" fillId="5" borderId="1" xfId="1" applyNumberFormat="1" applyFont="1" applyFill="1" applyBorder="1" applyAlignment="1">
      <alignment horizontal="center" vertical="center" shrinkToFit="1"/>
    </xf>
    <xf numFmtId="1" fontId="18" fillId="5" borderId="1" xfId="0" applyNumberFormat="1" applyFont="1" applyFill="1" applyBorder="1" applyAlignment="1">
      <alignment horizontal="center" vertical="center" shrinkToFit="1"/>
    </xf>
    <xf numFmtId="0" fontId="8" fillId="0" borderId="1" xfId="0" applyFont="1" applyBorder="1" applyAlignment="1">
      <alignment horizontal="left" vertical="top" wrapText="1"/>
    </xf>
    <xf numFmtId="0" fontId="15" fillId="0" borderId="1" xfId="0" applyFont="1" applyBorder="1" applyAlignment="1">
      <alignment horizontal="left" vertical="top" wrapText="1"/>
    </xf>
    <xf numFmtId="44" fontId="3" fillId="6" borderId="1" xfId="0" applyNumberFormat="1" applyFont="1" applyFill="1" applyBorder="1" applyAlignment="1">
      <alignment horizontal="center" vertical="center"/>
    </xf>
    <xf numFmtId="0" fontId="15" fillId="6" borderId="1" xfId="0" applyFont="1" applyFill="1" applyBorder="1" applyAlignment="1">
      <alignment horizontal="left" vertical="center" wrapText="1"/>
    </xf>
    <xf numFmtId="0" fontId="3" fillId="0" borderId="1" xfId="1" applyNumberFormat="1" applyFont="1" applyBorder="1" applyAlignment="1">
      <alignment horizontal="center" vertical="center"/>
    </xf>
    <xf numFmtId="44" fontId="3" fillId="5" borderId="1" xfId="1" applyFont="1" applyFill="1" applyBorder="1" applyAlignment="1">
      <alignment horizontal="center" vertical="center"/>
    </xf>
    <xf numFmtId="0" fontId="10" fillId="4" borderId="1" xfId="0" applyFont="1" applyFill="1" applyBorder="1" applyAlignment="1">
      <alignment horizontal="left" vertical="top" wrapText="1"/>
    </xf>
    <xf numFmtId="44" fontId="2" fillId="2" borderId="1" xfId="1"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2" fillId="2" borderId="1" xfId="0" applyFont="1" applyFill="1" applyBorder="1" applyAlignment="1">
      <alignment horizontal="center" vertical="center" wrapText="1"/>
    </xf>
    <xf numFmtId="0" fontId="0" fillId="0" borderId="1" xfId="0" applyBorder="1"/>
    <xf numFmtId="44" fontId="0" fillId="7" borderId="1" xfId="0" applyNumberFormat="1" applyFill="1" applyBorder="1"/>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44" fontId="2" fillId="7" borderId="1" xfId="1" applyFont="1" applyFill="1" applyBorder="1" applyAlignment="1">
      <alignment horizontal="center" vertical="center" wrapText="1"/>
    </xf>
    <xf numFmtId="0" fontId="3" fillId="7" borderId="1" xfId="0" applyFont="1" applyFill="1" applyBorder="1" applyAlignment="1">
      <alignment horizontal="center" vertical="top" wrapText="1"/>
    </xf>
    <xf numFmtId="0" fontId="20" fillId="5" borderId="0" xfId="0" applyFont="1" applyFill="1" applyAlignment="1">
      <alignment horizontal="center" vertical="center" wrapText="1"/>
    </xf>
    <xf numFmtId="0" fontId="20" fillId="0" borderId="0" xfId="0" applyFont="1"/>
    <xf numFmtId="0" fontId="21" fillId="0" borderId="0" xfId="0" applyFont="1"/>
    <xf numFmtId="0" fontId="21" fillId="0" borderId="0" xfId="0" applyFont="1" applyAlignment="1">
      <alignment vertical="center"/>
    </xf>
    <xf numFmtId="0" fontId="21" fillId="0" borderId="0" xfId="0" applyFont="1" applyAlignment="1">
      <alignment vertical="center" wrapText="1"/>
    </xf>
    <xf numFmtId="44" fontId="22" fillId="0" borderId="0" xfId="1" applyFont="1" applyAlignment="1">
      <alignment horizontal="center" vertical="center"/>
    </xf>
    <xf numFmtId="0" fontId="23" fillId="0" borderId="0" xfId="0" applyFont="1" applyAlignment="1">
      <alignment horizontal="center" vertical="center" wrapText="1"/>
    </xf>
    <xf numFmtId="0" fontId="24" fillId="0" borderId="0" xfId="0" applyFont="1" applyAlignment="1">
      <alignment horizontal="left" vertical="center" wrapText="1"/>
    </xf>
    <xf numFmtId="0" fontId="20" fillId="0" borderId="0" xfId="0" applyFont="1" applyAlignment="1">
      <alignment vertical="center"/>
    </xf>
    <xf numFmtId="0" fontId="20" fillId="5" borderId="0" xfId="0" applyFont="1" applyFill="1" applyAlignment="1">
      <alignment horizontal="center" vertical="center"/>
    </xf>
    <xf numFmtId="0" fontId="25" fillId="5" borderId="0" xfId="0" applyFont="1" applyFill="1" applyAlignment="1">
      <alignment horizontal="center" vertical="center" wrapText="1"/>
    </xf>
    <xf numFmtId="44" fontId="2" fillId="7" borderId="1" xfId="1" applyFont="1" applyFill="1" applyBorder="1" applyAlignment="1">
      <alignment horizontal="center" vertical="top" wrapText="1"/>
    </xf>
    <xf numFmtId="0" fontId="19" fillId="7" borderId="1" xfId="0" applyFont="1" applyFill="1" applyBorder="1" applyAlignment="1">
      <alignment horizont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FC03-EA3F-4EB1-9A90-CBA27F9281E5}">
  <dimension ref="A1:W47"/>
  <sheetViews>
    <sheetView tabSelected="1" topLeftCell="E29" zoomScale="77" zoomScaleNormal="77" workbookViewId="0">
      <selection activeCell="X37" sqref="X37"/>
    </sheetView>
  </sheetViews>
  <sheetFormatPr defaultRowHeight="15" x14ac:dyDescent="0.25"/>
  <cols>
    <col min="1" max="1" width="8.7109375" customWidth="1"/>
    <col min="2" max="2" width="41.42578125" customWidth="1"/>
    <col min="4" max="5" width="11" customWidth="1"/>
    <col min="6" max="19" width="12.28515625" customWidth="1"/>
    <col min="20" max="20" width="14.28515625" customWidth="1"/>
    <col min="21" max="21" width="12.28515625" customWidth="1"/>
    <col min="22" max="22" width="16.140625" customWidth="1"/>
    <col min="23" max="23" width="8.140625" customWidth="1"/>
    <col min="24" max="24" width="11.5703125" customWidth="1"/>
  </cols>
  <sheetData>
    <row r="1" spans="1:23" x14ac:dyDescent="0.25">
      <c r="A1" s="37" t="s">
        <v>0</v>
      </c>
      <c r="B1" s="37" t="s">
        <v>1</v>
      </c>
      <c r="C1" s="37" t="s">
        <v>2</v>
      </c>
      <c r="D1" s="37" t="s">
        <v>3</v>
      </c>
      <c r="E1" s="37" t="s">
        <v>33</v>
      </c>
      <c r="F1" s="38" t="s">
        <v>63</v>
      </c>
      <c r="G1" s="38" t="s">
        <v>64</v>
      </c>
      <c r="H1" s="38" t="s">
        <v>65</v>
      </c>
      <c r="I1" s="39" t="s">
        <v>27</v>
      </c>
      <c r="J1" s="39" t="s">
        <v>66</v>
      </c>
      <c r="K1" s="39" t="s">
        <v>67</v>
      </c>
      <c r="L1" s="39" t="s">
        <v>68</v>
      </c>
      <c r="M1" s="39" t="s">
        <v>69</v>
      </c>
      <c r="N1" s="39" t="s">
        <v>70</v>
      </c>
      <c r="O1" s="39" t="s">
        <v>71</v>
      </c>
      <c r="P1" s="39" t="s">
        <v>72</v>
      </c>
      <c r="Q1" s="39" t="s">
        <v>73</v>
      </c>
      <c r="R1" s="39" t="s">
        <v>74</v>
      </c>
      <c r="S1" s="39" t="s">
        <v>75</v>
      </c>
      <c r="T1" s="39" t="s">
        <v>76</v>
      </c>
      <c r="U1" s="40" t="s">
        <v>28</v>
      </c>
      <c r="V1" s="40" t="s">
        <v>77</v>
      </c>
      <c r="W1" s="41" t="s">
        <v>29</v>
      </c>
    </row>
    <row r="2" spans="1:23" x14ac:dyDescent="0.25">
      <c r="A2" s="37"/>
      <c r="B2" s="37"/>
      <c r="C2" s="37"/>
      <c r="D2" s="37"/>
      <c r="E2" s="37"/>
      <c r="F2" s="53" t="s">
        <v>30</v>
      </c>
      <c r="G2" s="53" t="s">
        <v>30</v>
      </c>
      <c r="H2" s="53" t="s">
        <v>30</v>
      </c>
      <c r="I2" s="53" t="s">
        <v>30</v>
      </c>
      <c r="J2" s="53" t="s">
        <v>30</v>
      </c>
      <c r="K2" s="53" t="s">
        <v>30</v>
      </c>
      <c r="L2" s="53" t="s">
        <v>30</v>
      </c>
      <c r="M2" s="53" t="s">
        <v>30</v>
      </c>
      <c r="N2" s="53" t="s">
        <v>30</v>
      </c>
      <c r="O2" s="53" t="s">
        <v>30</v>
      </c>
      <c r="P2" s="53" t="s">
        <v>30</v>
      </c>
      <c r="Q2" s="53" t="s">
        <v>30</v>
      </c>
      <c r="R2" s="53" t="s">
        <v>30</v>
      </c>
      <c r="S2" s="53" t="s">
        <v>30</v>
      </c>
      <c r="T2" s="53" t="s">
        <v>30</v>
      </c>
      <c r="U2" s="40"/>
      <c r="V2" s="40"/>
      <c r="W2" s="41"/>
    </row>
    <row r="3" spans="1:23" ht="29.25" customHeight="1" x14ac:dyDescent="0.25">
      <c r="A3" s="14">
        <v>78</v>
      </c>
      <c r="B3" s="15" t="s">
        <v>31</v>
      </c>
      <c r="C3" s="14" t="s">
        <v>32</v>
      </c>
      <c r="D3" s="16">
        <v>120</v>
      </c>
      <c r="E3" s="16">
        <v>634248</v>
      </c>
      <c r="F3" s="7">
        <v>151.41</v>
      </c>
      <c r="G3" s="6">
        <v>196.36</v>
      </c>
      <c r="H3" s="6">
        <v>162.66</v>
      </c>
      <c r="I3" s="7"/>
      <c r="J3" s="7"/>
      <c r="K3" s="7"/>
      <c r="L3" s="7"/>
      <c r="M3" s="7"/>
      <c r="N3" s="7"/>
      <c r="O3" s="7"/>
      <c r="P3" s="7"/>
      <c r="Q3" s="7"/>
      <c r="R3" s="7"/>
      <c r="S3" s="7"/>
      <c r="T3" s="7"/>
      <c r="U3" s="7">
        <f>AVERAGE(F3:T3)</f>
        <v>170.14333333333332</v>
      </c>
      <c r="V3" s="7">
        <f>U3*D3</f>
        <v>20417.199999999997</v>
      </c>
      <c r="W3" s="26">
        <v>3</v>
      </c>
    </row>
    <row r="4" spans="1:23" ht="25.5" x14ac:dyDescent="0.25">
      <c r="A4" s="14">
        <v>81</v>
      </c>
      <c r="B4" s="17" t="s">
        <v>34</v>
      </c>
      <c r="C4" s="14" t="s">
        <v>35</v>
      </c>
      <c r="D4" s="16">
        <v>200</v>
      </c>
      <c r="E4" s="16">
        <v>633084</v>
      </c>
      <c r="F4" s="7"/>
      <c r="G4" s="6"/>
      <c r="H4" s="6"/>
      <c r="I4" s="7">
        <v>29.99</v>
      </c>
      <c r="J4" s="7">
        <v>39.9</v>
      </c>
      <c r="K4" s="7">
        <v>30</v>
      </c>
      <c r="L4" s="7"/>
      <c r="M4" s="7"/>
      <c r="N4" s="7"/>
      <c r="O4" s="7"/>
      <c r="P4" s="7"/>
      <c r="Q4" s="7"/>
      <c r="R4" s="7"/>
      <c r="S4" s="7"/>
      <c r="T4" s="7"/>
      <c r="U4" s="7">
        <f t="shared" ref="U4:U29" si="0">AVERAGE(F4:T4)</f>
        <v>33.296666666666667</v>
      </c>
      <c r="V4" s="7">
        <f t="shared" ref="V4:V29" si="1">U4*D4</f>
        <v>6659.333333333333</v>
      </c>
      <c r="W4" s="26">
        <v>3</v>
      </c>
    </row>
    <row r="5" spans="1:23" ht="64.5" customHeight="1" x14ac:dyDescent="0.25">
      <c r="A5" s="14">
        <v>98</v>
      </c>
      <c r="B5" s="18" t="s">
        <v>36</v>
      </c>
      <c r="C5" s="14" t="s">
        <v>32</v>
      </c>
      <c r="D5" s="16">
        <v>28</v>
      </c>
      <c r="E5" s="16">
        <v>633425</v>
      </c>
      <c r="F5" s="7">
        <v>215.77</v>
      </c>
      <c r="G5" s="6"/>
      <c r="H5" s="6"/>
      <c r="I5" s="6"/>
      <c r="J5" s="6">
        <v>206.63</v>
      </c>
      <c r="K5" s="6"/>
      <c r="L5" s="7">
        <v>185.9</v>
      </c>
      <c r="M5" s="7"/>
      <c r="N5" s="7"/>
      <c r="O5" s="7"/>
      <c r="P5" s="7"/>
      <c r="Q5" s="7"/>
      <c r="R5" s="7"/>
      <c r="S5" s="7"/>
      <c r="T5" s="7"/>
      <c r="U5" s="7">
        <f t="shared" si="0"/>
        <v>202.76666666666665</v>
      </c>
      <c r="V5" s="7">
        <f t="shared" si="1"/>
        <v>5677.4666666666662</v>
      </c>
      <c r="W5" s="26">
        <v>3</v>
      </c>
    </row>
    <row r="6" spans="1:23" ht="38.25" x14ac:dyDescent="0.25">
      <c r="A6" s="14">
        <v>169</v>
      </c>
      <c r="B6" s="15" t="s">
        <v>37</v>
      </c>
      <c r="C6" s="19" t="s">
        <v>32</v>
      </c>
      <c r="D6" s="20">
        <v>80</v>
      </c>
      <c r="E6" s="20">
        <v>631970</v>
      </c>
      <c r="F6" s="7">
        <v>10.24</v>
      </c>
      <c r="G6" s="6"/>
      <c r="H6" s="6"/>
      <c r="I6" s="6"/>
      <c r="J6" s="6">
        <v>12.36</v>
      </c>
      <c r="K6" s="6">
        <v>10.99</v>
      </c>
      <c r="L6" s="6"/>
      <c r="M6" s="7"/>
      <c r="N6" s="7"/>
      <c r="O6" s="7"/>
      <c r="P6" s="7"/>
      <c r="Q6" s="7"/>
      <c r="R6" s="7"/>
      <c r="S6" s="7"/>
      <c r="T6" s="7"/>
      <c r="U6" s="7">
        <f t="shared" si="0"/>
        <v>11.196666666666667</v>
      </c>
      <c r="V6" s="7">
        <f t="shared" si="1"/>
        <v>895.73333333333335</v>
      </c>
      <c r="W6" s="26">
        <v>3</v>
      </c>
    </row>
    <row r="7" spans="1:23" ht="40.5" customHeight="1" x14ac:dyDescent="0.25">
      <c r="A7" s="14">
        <v>170</v>
      </c>
      <c r="B7" s="15" t="s">
        <v>38</v>
      </c>
      <c r="C7" s="19" t="s">
        <v>32</v>
      </c>
      <c r="D7" s="20">
        <v>90</v>
      </c>
      <c r="E7" s="20">
        <v>631970</v>
      </c>
      <c r="F7" s="7">
        <v>17.61</v>
      </c>
      <c r="G7" s="6"/>
      <c r="H7" s="6"/>
      <c r="I7" s="6"/>
      <c r="J7" s="6">
        <v>20</v>
      </c>
      <c r="K7" s="6"/>
      <c r="L7" s="6"/>
      <c r="M7" s="7">
        <v>15.15</v>
      </c>
      <c r="N7" s="7"/>
      <c r="O7" s="7"/>
      <c r="P7" s="7"/>
      <c r="Q7" s="7"/>
      <c r="R7" s="7"/>
      <c r="S7" s="7"/>
      <c r="T7" s="7"/>
      <c r="U7" s="7">
        <f t="shared" si="0"/>
        <v>17.586666666666666</v>
      </c>
      <c r="V7" s="7">
        <f t="shared" si="1"/>
        <v>1582.8</v>
      </c>
      <c r="W7" s="26">
        <v>3</v>
      </c>
    </row>
    <row r="8" spans="1:23" ht="42" customHeight="1" x14ac:dyDescent="0.25">
      <c r="A8" s="14">
        <v>171</v>
      </c>
      <c r="B8" s="23" t="s">
        <v>39</v>
      </c>
      <c r="C8" s="19" t="s">
        <v>32</v>
      </c>
      <c r="D8" s="20">
        <v>80</v>
      </c>
      <c r="E8" s="20">
        <v>631970</v>
      </c>
      <c r="F8" s="7">
        <v>30.09</v>
      </c>
      <c r="G8" s="6"/>
      <c r="H8" s="6"/>
      <c r="I8" s="6"/>
      <c r="J8" s="6">
        <v>25.92</v>
      </c>
      <c r="K8" s="6"/>
      <c r="L8" s="6"/>
      <c r="M8" s="7">
        <v>34.75</v>
      </c>
      <c r="N8" s="7"/>
      <c r="O8" s="7"/>
      <c r="P8" s="7"/>
      <c r="Q8" s="7"/>
      <c r="R8" s="7"/>
      <c r="S8" s="7"/>
      <c r="T8" s="7"/>
      <c r="U8" s="7">
        <f t="shared" si="0"/>
        <v>30.253333333333334</v>
      </c>
      <c r="V8" s="7">
        <f t="shared" si="1"/>
        <v>2420.2666666666669</v>
      </c>
      <c r="W8" s="26">
        <v>3</v>
      </c>
    </row>
    <row r="9" spans="1:23" ht="46.5" customHeight="1" x14ac:dyDescent="0.25">
      <c r="A9" s="14">
        <v>240</v>
      </c>
      <c r="B9" s="15" t="s">
        <v>40</v>
      </c>
      <c r="C9" s="19" t="s">
        <v>32</v>
      </c>
      <c r="D9" s="20">
        <v>110</v>
      </c>
      <c r="E9" s="20">
        <v>606619</v>
      </c>
      <c r="F9" s="7">
        <v>126.36</v>
      </c>
      <c r="G9" s="6"/>
      <c r="H9" s="6"/>
      <c r="I9" s="6"/>
      <c r="J9" s="6">
        <v>110.99</v>
      </c>
      <c r="K9" s="6"/>
      <c r="L9" s="6"/>
      <c r="M9" s="6"/>
      <c r="N9" s="7">
        <v>130.25</v>
      </c>
      <c r="O9" s="7"/>
      <c r="P9" s="7"/>
      <c r="Q9" s="7"/>
      <c r="R9" s="7"/>
      <c r="S9" s="7"/>
      <c r="T9" s="7"/>
      <c r="U9" s="7">
        <f t="shared" si="0"/>
        <v>122.53333333333335</v>
      </c>
      <c r="V9" s="7">
        <f t="shared" si="1"/>
        <v>13478.666666666668</v>
      </c>
      <c r="W9" s="26">
        <v>3</v>
      </c>
    </row>
    <row r="10" spans="1:23" ht="44.25" customHeight="1" x14ac:dyDescent="0.25">
      <c r="A10" s="14">
        <v>269</v>
      </c>
      <c r="B10" s="23" t="s">
        <v>41</v>
      </c>
      <c r="C10" s="19" t="s">
        <v>42</v>
      </c>
      <c r="D10" s="20">
        <v>95</v>
      </c>
      <c r="E10" s="20">
        <v>245146</v>
      </c>
      <c r="F10" s="7"/>
      <c r="G10" s="6"/>
      <c r="H10" s="6"/>
      <c r="I10" s="6"/>
      <c r="J10" s="6">
        <v>14.4</v>
      </c>
      <c r="K10" s="6">
        <v>13</v>
      </c>
      <c r="L10" s="6"/>
      <c r="M10" s="6"/>
      <c r="N10" s="7">
        <v>17.68</v>
      </c>
      <c r="O10" s="7"/>
      <c r="P10" s="7"/>
      <c r="Q10" s="7"/>
      <c r="R10" s="7"/>
      <c r="S10" s="7"/>
      <c r="T10" s="7"/>
      <c r="U10" s="7">
        <f t="shared" si="0"/>
        <v>15.026666666666666</v>
      </c>
      <c r="V10" s="7">
        <f t="shared" si="1"/>
        <v>1427.5333333333333</v>
      </c>
      <c r="W10" s="26">
        <v>3</v>
      </c>
    </row>
    <row r="11" spans="1:23" ht="39" customHeight="1" x14ac:dyDescent="0.25">
      <c r="A11" s="14">
        <v>334</v>
      </c>
      <c r="B11" s="15" t="s">
        <v>43</v>
      </c>
      <c r="C11" s="19" t="s">
        <v>32</v>
      </c>
      <c r="D11" s="20">
        <v>120</v>
      </c>
      <c r="E11" s="20">
        <v>611577</v>
      </c>
      <c r="F11" s="7">
        <v>40.409999999999997</v>
      </c>
      <c r="G11" s="6"/>
      <c r="H11" s="6"/>
      <c r="I11" s="6"/>
      <c r="J11" s="6">
        <v>43.62</v>
      </c>
      <c r="K11" s="6">
        <v>34.9</v>
      </c>
      <c r="L11" s="6"/>
      <c r="M11" s="6"/>
      <c r="N11" s="7"/>
      <c r="O11" s="7"/>
      <c r="P11" s="7"/>
      <c r="Q11" s="7"/>
      <c r="R11" s="7"/>
      <c r="S11" s="7"/>
      <c r="T11" s="7"/>
      <c r="U11" s="7">
        <f t="shared" si="0"/>
        <v>39.643333333333338</v>
      </c>
      <c r="V11" s="7">
        <f t="shared" si="1"/>
        <v>4757.2000000000007</v>
      </c>
      <c r="W11" s="26">
        <v>3</v>
      </c>
    </row>
    <row r="12" spans="1:23" ht="45.75" customHeight="1" x14ac:dyDescent="0.25">
      <c r="A12" s="14">
        <v>337</v>
      </c>
      <c r="B12" s="15" t="s">
        <v>44</v>
      </c>
      <c r="C12" s="19" t="s">
        <v>32</v>
      </c>
      <c r="D12" s="20">
        <v>75</v>
      </c>
      <c r="E12" s="20">
        <v>633412</v>
      </c>
      <c r="F12" s="7">
        <v>139.35</v>
      </c>
      <c r="G12" s="6"/>
      <c r="H12" s="6"/>
      <c r="I12" s="6"/>
      <c r="J12" s="6">
        <v>122.61</v>
      </c>
      <c r="K12" s="6">
        <v>116.9</v>
      </c>
      <c r="L12" s="6"/>
      <c r="M12" s="6"/>
      <c r="N12" s="7"/>
      <c r="O12" s="7"/>
      <c r="P12" s="7"/>
      <c r="Q12" s="7"/>
      <c r="R12" s="7"/>
      <c r="S12" s="7"/>
      <c r="T12" s="7"/>
      <c r="U12" s="7">
        <f t="shared" si="0"/>
        <v>126.28666666666668</v>
      </c>
      <c r="V12" s="7">
        <f t="shared" si="1"/>
        <v>9471.5</v>
      </c>
      <c r="W12" s="26">
        <v>3</v>
      </c>
    </row>
    <row r="13" spans="1:23" ht="31.5" customHeight="1" x14ac:dyDescent="0.25">
      <c r="A13" s="14">
        <v>339</v>
      </c>
      <c r="B13" s="15" t="s">
        <v>45</v>
      </c>
      <c r="C13" s="19" t="s">
        <v>32</v>
      </c>
      <c r="D13" s="20">
        <v>240</v>
      </c>
      <c r="E13" s="20">
        <v>612056</v>
      </c>
      <c r="F13" s="7">
        <v>15.9</v>
      </c>
      <c r="G13" s="6"/>
      <c r="H13" s="6"/>
      <c r="I13" s="6"/>
      <c r="J13" s="6">
        <v>18.899999999999999</v>
      </c>
      <c r="K13" s="6">
        <v>19.25</v>
      </c>
      <c r="L13" s="6"/>
      <c r="M13" s="6"/>
      <c r="N13" s="7"/>
      <c r="O13" s="7"/>
      <c r="P13" s="7"/>
      <c r="Q13" s="7"/>
      <c r="R13" s="7"/>
      <c r="S13" s="7"/>
      <c r="T13" s="7"/>
      <c r="U13" s="7">
        <f t="shared" si="0"/>
        <v>18.016666666666666</v>
      </c>
      <c r="V13" s="7">
        <f t="shared" si="1"/>
        <v>4324</v>
      </c>
      <c r="W13" s="26">
        <v>3</v>
      </c>
    </row>
    <row r="14" spans="1:23" ht="60.75" customHeight="1" x14ac:dyDescent="0.25">
      <c r="A14" s="14">
        <v>342</v>
      </c>
      <c r="B14" s="15" t="s">
        <v>46</v>
      </c>
      <c r="C14" s="14" t="s">
        <v>47</v>
      </c>
      <c r="D14" s="21">
        <v>90</v>
      </c>
      <c r="E14" s="21">
        <v>633503</v>
      </c>
      <c r="F14" s="7">
        <v>19.79</v>
      </c>
      <c r="G14" s="6"/>
      <c r="H14" s="6"/>
      <c r="I14" s="6"/>
      <c r="J14" s="6">
        <v>19.899999999999999</v>
      </c>
      <c r="K14" s="6">
        <v>23.9</v>
      </c>
      <c r="L14" s="6"/>
      <c r="M14" s="6"/>
      <c r="N14" s="7"/>
      <c r="O14" s="7"/>
      <c r="P14" s="7"/>
      <c r="Q14" s="7"/>
      <c r="R14" s="7"/>
      <c r="S14" s="7"/>
      <c r="T14" s="7"/>
      <c r="U14" s="7">
        <f t="shared" si="0"/>
        <v>21.196666666666665</v>
      </c>
      <c r="V14" s="7">
        <f t="shared" si="1"/>
        <v>1907.6999999999998</v>
      </c>
      <c r="W14" s="26">
        <v>3</v>
      </c>
    </row>
    <row r="15" spans="1:23" ht="31.5" customHeight="1" x14ac:dyDescent="0.25">
      <c r="A15" s="14">
        <v>347</v>
      </c>
      <c r="B15" s="15" t="s">
        <v>48</v>
      </c>
      <c r="C15" s="14" t="s">
        <v>32</v>
      </c>
      <c r="D15" s="21">
        <v>320</v>
      </c>
      <c r="E15" s="21">
        <v>631882</v>
      </c>
      <c r="F15" s="7"/>
      <c r="G15" s="6"/>
      <c r="H15" s="6"/>
      <c r="I15" s="6"/>
      <c r="J15" s="6"/>
      <c r="K15" s="6"/>
      <c r="L15" s="6"/>
      <c r="M15" s="6"/>
      <c r="N15" s="7"/>
      <c r="O15" s="7">
        <v>2</v>
      </c>
      <c r="P15" s="7">
        <v>2.1</v>
      </c>
      <c r="Q15" s="7">
        <v>2.2000000000000002</v>
      </c>
      <c r="R15" s="7"/>
      <c r="S15" s="7"/>
      <c r="T15" s="7"/>
      <c r="U15" s="7">
        <f t="shared" si="0"/>
        <v>2.1</v>
      </c>
      <c r="V15" s="7">
        <f t="shared" si="1"/>
        <v>672</v>
      </c>
      <c r="W15" s="26">
        <v>3</v>
      </c>
    </row>
    <row r="16" spans="1:23" ht="33.75" customHeight="1" x14ac:dyDescent="0.25">
      <c r="A16" s="14">
        <v>348</v>
      </c>
      <c r="B16" s="15" t="s">
        <v>49</v>
      </c>
      <c r="C16" s="14" t="s">
        <v>32</v>
      </c>
      <c r="D16" s="21">
        <v>200</v>
      </c>
      <c r="E16" s="21">
        <v>631882</v>
      </c>
      <c r="F16" s="7"/>
      <c r="G16" s="6"/>
      <c r="H16" s="6"/>
      <c r="I16" s="6"/>
      <c r="J16" s="6"/>
      <c r="K16" s="6"/>
      <c r="L16" s="6"/>
      <c r="M16" s="6"/>
      <c r="N16" s="7"/>
      <c r="O16" s="7"/>
      <c r="P16" s="7">
        <v>3</v>
      </c>
      <c r="Q16" s="7">
        <v>2.33</v>
      </c>
      <c r="R16" s="7">
        <v>2.65</v>
      </c>
      <c r="S16" s="7"/>
      <c r="T16" s="7"/>
      <c r="U16" s="7">
        <f t="shared" si="0"/>
        <v>2.66</v>
      </c>
      <c r="V16" s="7">
        <f t="shared" si="1"/>
        <v>532</v>
      </c>
      <c r="W16" s="26">
        <v>3</v>
      </c>
    </row>
    <row r="17" spans="1:23" ht="45" customHeight="1" x14ac:dyDescent="0.25">
      <c r="A17" s="14">
        <v>349</v>
      </c>
      <c r="B17" s="15" t="s">
        <v>50</v>
      </c>
      <c r="C17" s="14" t="s">
        <v>32</v>
      </c>
      <c r="D17" s="21">
        <v>60</v>
      </c>
      <c r="E17" s="21">
        <v>213446</v>
      </c>
      <c r="F17" s="7">
        <v>19.36</v>
      </c>
      <c r="G17" s="6"/>
      <c r="H17" s="6"/>
      <c r="I17" s="6"/>
      <c r="J17" s="6">
        <v>23.9</v>
      </c>
      <c r="K17" s="27">
        <v>17.77</v>
      </c>
      <c r="L17" s="6"/>
      <c r="M17" s="6"/>
      <c r="N17" s="7"/>
      <c r="O17" s="7"/>
      <c r="P17" s="7"/>
      <c r="Q17" s="7"/>
      <c r="R17" s="7"/>
      <c r="S17" s="7">
        <v>22.99</v>
      </c>
      <c r="T17" s="7"/>
      <c r="U17" s="7">
        <f t="shared" si="0"/>
        <v>21.004999999999999</v>
      </c>
      <c r="V17" s="7">
        <f t="shared" si="1"/>
        <v>1260.3</v>
      </c>
      <c r="W17" s="26">
        <v>4</v>
      </c>
    </row>
    <row r="18" spans="1:23" ht="39.75" customHeight="1" x14ac:dyDescent="0.25">
      <c r="A18" s="14">
        <v>356</v>
      </c>
      <c r="B18" s="15" t="s">
        <v>51</v>
      </c>
      <c r="C18" s="14" t="s">
        <v>32</v>
      </c>
      <c r="D18" s="21">
        <v>220</v>
      </c>
      <c r="E18" s="21">
        <v>632733</v>
      </c>
      <c r="F18" s="7">
        <v>14.07</v>
      </c>
      <c r="G18" s="6"/>
      <c r="H18" s="6"/>
      <c r="I18" s="6"/>
      <c r="J18" s="6">
        <v>15</v>
      </c>
      <c r="K18" s="6"/>
      <c r="L18" s="6"/>
      <c r="M18" s="6"/>
      <c r="N18" s="7"/>
      <c r="O18" s="7"/>
      <c r="P18" s="7"/>
      <c r="Q18" s="7"/>
      <c r="R18" s="7"/>
      <c r="S18" s="7">
        <v>11.99</v>
      </c>
      <c r="T18" s="7"/>
      <c r="U18" s="7">
        <f t="shared" si="0"/>
        <v>13.686666666666667</v>
      </c>
      <c r="V18" s="7">
        <f t="shared" si="1"/>
        <v>3011.0666666666666</v>
      </c>
      <c r="W18" s="26">
        <v>3</v>
      </c>
    </row>
    <row r="19" spans="1:23" ht="46.5" customHeight="1" x14ac:dyDescent="0.25">
      <c r="A19" s="14">
        <v>357</v>
      </c>
      <c r="B19" s="15" t="s">
        <v>52</v>
      </c>
      <c r="C19" s="14" t="s">
        <v>32</v>
      </c>
      <c r="D19" s="21">
        <v>250</v>
      </c>
      <c r="E19" s="21">
        <v>632144</v>
      </c>
      <c r="F19" s="7">
        <v>18.97</v>
      </c>
      <c r="G19" s="6"/>
      <c r="H19" s="6"/>
      <c r="I19" s="6"/>
      <c r="J19" s="6">
        <v>18</v>
      </c>
      <c r="K19" s="6">
        <v>19.079999999999998</v>
      </c>
      <c r="L19" s="6"/>
      <c r="M19" s="6"/>
      <c r="N19" s="7"/>
      <c r="O19" s="7"/>
      <c r="P19" s="7"/>
      <c r="Q19" s="7"/>
      <c r="R19" s="7"/>
      <c r="S19" s="7"/>
      <c r="T19" s="7"/>
      <c r="U19" s="7">
        <f t="shared" si="0"/>
        <v>18.683333333333334</v>
      </c>
      <c r="V19" s="7">
        <f t="shared" si="1"/>
        <v>4670.833333333333</v>
      </c>
      <c r="W19" s="26">
        <v>3</v>
      </c>
    </row>
    <row r="20" spans="1:23" ht="45" customHeight="1" x14ac:dyDescent="0.25">
      <c r="A20" s="14">
        <v>384</v>
      </c>
      <c r="B20" s="15" t="s">
        <v>53</v>
      </c>
      <c r="C20" s="14" t="s">
        <v>32</v>
      </c>
      <c r="D20" s="21">
        <v>15</v>
      </c>
      <c r="E20" s="21">
        <v>600572</v>
      </c>
      <c r="F20" s="7">
        <v>408.5</v>
      </c>
      <c r="G20" s="6"/>
      <c r="H20" s="6"/>
      <c r="I20" s="6"/>
      <c r="J20" s="6">
        <v>378.34</v>
      </c>
      <c r="K20" s="6">
        <v>338.96</v>
      </c>
      <c r="L20" s="6"/>
      <c r="M20" s="6"/>
      <c r="N20" s="7"/>
      <c r="O20" s="7"/>
      <c r="P20" s="7"/>
      <c r="Q20" s="7"/>
      <c r="R20" s="7"/>
      <c r="S20" s="7"/>
      <c r="T20" s="7"/>
      <c r="U20" s="7">
        <f t="shared" si="0"/>
        <v>375.26666666666665</v>
      </c>
      <c r="V20" s="7">
        <f t="shared" si="1"/>
        <v>5629</v>
      </c>
      <c r="W20" s="26">
        <v>3</v>
      </c>
    </row>
    <row r="21" spans="1:23" ht="51" customHeight="1" x14ac:dyDescent="0.25">
      <c r="A21" s="14">
        <v>403</v>
      </c>
      <c r="B21" s="25" t="s">
        <v>54</v>
      </c>
      <c r="C21" s="14" t="s">
        <v>32</v>
      </c>
      <c r="D21" s="21">
        <v>80</v>
      </c>
      <c r="E21" s="21">
        <v>631676</v>
      </c>
      <c r="F21" s="24"/>
      <c r="G21" s="6"/>
      <c r="H21" s="6"/>
      <c r="I21" s="6"/>
      <c r="J21" s="6"/>
      <c r="K21" s="6"/>
      <c r="L21" s="6"/>
      <c r="M21" s="6"/>
      <c r="N21" s="7"/>
      <c r="O21" s="7"/>
      <c r="P21" s="7"/>
      <c r="Q21" s="7"/>
      <c r="R21" s="7"/>
      <c r="S21" s="7"/>
      <c r="T21" s="7"/>
      <c r="U21" s="7"/>
      <c r="V21" s="24">
        <f t="shared" si="1"/>
        <v>0</v>
      </c>
      <c r="W21" s="26"/>
    </row>
    <row r="22" spans="1:23" ht="47.25" customHeight="1" x14ac:dyDescent="0.25">
      <c r="A22" s="14">
        <v>406</v>
      </c>
      <c r="B22" s="25" t="s">
        <v>55</v>
      </c>
      <c r="C22" s="14" t="s">
        <v>32</v>
      </c>
      <c r="D22" s="21">
        <v>100</v>
      </c>
      <c r="E22" s="21">
        <v>465522</v>
      </c>
      <c r="F22" s="24"/>
      <c r="G22" s="6"/>
      <c r="H22" s="6"/>
      <c r="I22" s="6"/>
      <c r="J22" s="6"/>
      <c r="K22" s="6"/>
      <c r="L22" s="6"/>
      <c r="M22" s="6"/>
      <c r="N22" s="7"/>
      <c r="O22" s="7"/>
      <c r="P22" s="7"/>
      <c r="Q22" s="7"/>
      <c r="R22" s="7"/>
      <c r="S22" s="7"/>
      <c r="T22" s="7"/>
      <c r="U22" s="7"/>
      <c r="V22" s="24">
        <f t="shared" si="1"/>
        <v>0</v>
      </c>
      <c r="W22" s="26"/>
    </row>
    <row r="23" spans="1:23" ht="47.25" customHeight="1" x14ac:dyDescent="0.25">
      <c r="A23" s="14">
        <v>409</v>
      </c>
      <c r="B23" s="25" t="s">
        <v>56</v>
      </c>
      <c r="C23" s="14" t="s">
        <v>32</v>
      </c>
      <c r="D23" s="21">
        <v>100</v>
      </c>
      <c r="E23" s="21">
        <v>465521</v>
      </c>
      <c r="F23" s="24"/>
      <c r="G23" s="6"/>
      <c r="H23" s="6"/>
      <c r="I23" s="6"/>
      <c r="J23" s="6"/>
      <c r="K23" s="6"/>
      <c r="L23" s="6"/>
      <c r="M23" s="6"/>
      <c r="N23" s="7"/>
      <c r="O23" s="7"/>
      <c r="P23" s="7"/>
      <c r="Q23" s="7"/>
      <c r="R23" s="7"/>
      <c r="S23" s="7"/>
      <c r="T23" s="7"/>
      <c r="U23" s="7"/>
      <c r="V23" s="24">
        <f t="shared" si="1"/>
        <v>0</v>
      </c>
      <c r="W23" s="26"/>
    </row>
    <row r="24" spans="1:23" ht="47.25" customHeight="1" x14ac:dyDescent="0.25">
      <c r="A24" s="14">
        <v>411</v>
      </c>
      <c r="B24" s="25" t="s">
        <v>57</v>
      </c>
      <c r="C24" s="14" t="s">
        <v>32</v>
      </c>
      <c r="D24" s="21">
        <v>60</v>
      </c>
      <c r="E24" s="21">
        <v>285525</v>
      </c>
      <c r="F24" s="24"/>
      <c r="G24" s="6"/>
      <c r="H24" s="6"/>
      <c r="I24" s="6"/>
      <c r="J24" s="6"/>
      <c r="K24" s="6"/>
      <c r="L24" s="6"/>
      <c r="M24" s="6"/>
      <c r="N24" s="7"/>
      <c r="O24" s="7"/>
      <c r="P24" s="7"/>
      <c r="Q24" s="7"/>
      <c r="R24" s="7"/>
      <c r="S24" s="7"/>
      <c r="T24" s="7"/>
      <c r="U24" s="7"/>
      <c r="V24" s="24">
        <f t="shared" si="1"/>
        <v>0</v>
      </c>
      <c r="W24" s="26"/>
    </row>
    <row r="25" spans="1:23" ht="166.5" customHeight="1" x14ac:dyDescent="0.25">
      <c r="A25" s="14">
        <v>495</v>
      </c>
      <c r="B25" s="22" t="s">
        <v>58</v>
      </c>
      <c r="C25" s="14" t="s">
        <v>32</v>
      </c>
      <c r="D25" s="21">
        <v>330</v>
      </c>
      <c r="E25" s="21">
        <v>633979</v>
      </c>
      <c r="F25" s="7"/>
      <c r="G25" s="6"/>
      <c r="H25" s="6"/>
      <c r="I25" s="6"/>
      <c r="J25" s="6"/>
      <c r="K25" s="6">
        <v>205.2</v>
      </c>
      <c r="L25" s="6"/>
      <c r="M25" s="6"/>
      <c r="N25" s="7"/>
      <c r="O25" s="7"/>
      <c r="P25" s="7"/>
      <c r="Q25" s="7"/>
      <c r="R25" s="7"/>
      <c r="S25" s="7">
        <v>166.99</v>
      </c>
      <c r="T25" s="7">
        <v>184.9</v>
      </c>
      <c r="U25" s="7">
        <f t="shared" si="0"/>
        <v>185.69666666666669</v>
      </c>
      <c r="V25" s="7">
        <f t="shared" si="1"/>
        <v>61279.900000000009</v>
      </c>
      <c r="W25" s="26">
        <v>3</v>
      </c>
    </row>
    <row r="26" spans="1:23" ht="219" customHeight="1" x14ac:dyDescent="0.25">
      <c r="A26" s="14">
        <v>498</v>
      </c>
      <c r="B26" s="22" t="s">
        <v>59</v>
      </c>
      <c r="C26" s="14" t="s">
        <v>32</v>
      </c>
      <c r="D26" s="21">
        <v>480</v>
      </c>
      <c r="E26" s="21">
        <v>633697</v>
      </c>
      <c r="F26" s="7">
        <v>125.55</v>
      </c>
      <c r="G26" s="6"/>
      <c r="H26" s="6"/>
      <c r="I26" s="6"/>
      <c r="J26" s="6">
        <v>152.61000000000001</v>
      </c>
      <c r="K26" s="6">
        <v>126.27</v>
      </c>
      <c r="L26" s="6"/>
      <c r="M26" s="6"/>
      <c r="N26" s="7"/>
      <c r="O26" s="7"/>
      <c r="P26" s="7"/>
      <c r="Q26" s="7"/>
      <c r="R26" s="7"/>
      <c r="S26" s="7"/>
      <c r="T26" s="7"/>
      <c r="U26" s="7">
        <f t="shared" si="0"/>
        <v>134.81</v>
      </c>
      <c r="V26" s="7">
        <f t="shared" si="1"/>
        <v>64708.800000000003</v>
      </c>
      <c r="W26" s="26">
        <v>3</v>
      </c>
    </row>
    <row r="27" spans="1:23" ht="249" customHeight="1" x14ac:dyDescent="0.25">
      <c r="A27" s="14">
        <v>499</v>
      </c>
      <c r="B27" s="22" t="s">
        <v>60</v>
      </c>
      <c r="C27" s="14" t="s">
        <v>32</v>
      </c>
      <c r="D27" s="21">
        <v>620</v>
      </c>
      <c r="E27" s="21">
        <v>633697</v>
      </c>
      <c r="F27" s="7">
        <v>356.93</v>
      </c>
      <c r="G27" s="6">
        <v>366.85</v>
      </c>
      <c r="H27" s="6"/>
      <c r="I27" s="6"/>
      <c r="J27" s="6"/>
      <c r="K27" s="6">
        <v>382.52</v>
      </c>
      <c r="L27" s="6"/>
      <c r="M27" s="6"/>
      <c r="N27" s="7"/>
      <c r="O27" s="7"/>
      <c r="P27" s="7"/>
      <c r="Q27" s="7"/>
      <c r="R27" s="7"/>
      <c r="S27" s="7"/>
      <c r="T27" s="7"/>
      <c r="U27" s="7">
        <f t="shared" si="0"/>
        <v>368.76666666666665</v>
      </c>
      <c r="V27" s="7">
        <f t="shared" si="1"/>
        <v>228635.33333333331</v>
      </c>
      <c r="W27" s="26">
        <v>3</v>
      </c>
    </row>
    <row r="28" spans="1:23" ht="202.5" customHeight="1" x14ac:dyDescent="0.25">
      <c r="A28" s="14">
        <v>501</v>
      </c>
      <c r="B28" s="22" t="s">
        <v>61</v>
      </c>
      <c r="C28" s="14" t="s">
        <v>32</v>
      </c>
      <c r="D28" s="21">
        <v>600</v>
      </c>
      <c r="E28" s="21">
        <v>633696</v>
      </c>
      <c r="F28" s="7">
        <v>93.79</v>
      </c>
      <c r="G28" s="6">
        <v>81.22</v>
      </c>
      <c r="H28" s="6"/>
      <c r="I28" s="6"/>
      <c r="J28" s="6"/>
      <c r="K28" s="6">
        <v>73.900000000000006</v>
      </c>
      <c r="L28" s="6"/>
      <c r="M28" s="6"/>
      <c r="N28" s="7"/>
      <c r="O28" s="7"/>
      <c r="P28" s="7"/>
      <c r="Q28" s="7"/>
      <c r="R28" s="7"/>
      <c r="S28" s="7"/>
      <c r="T28" s="7"/>
      <c r="U28" s="7">
        <f t="shared" si="0"/>
        <v>82.97</v>
      </c>
      <c r="V28" s="7">
        <f t="shared" si="1"/>
        <v>49782</v>
      </c>
      <c r="W28" s="26">
        <v>3</v>
      </c>
    </row>
    <row r="29" spans="1:23" ht="217.5" customHeight="1" x14ac:dyDescent="0.25">
      <c r="A29" s="14">
        <v>502</v>
      </c>
      <c r="B29" s="22" t="s">
        <v>62</v>
      </c>
      <c r="C29" s="14" t="s">
        <v>32</v>
      </c>
      <c r="D29" s="21">
        <v>670</v>
      </c>
      <c r="E29" s="21">
        <v>633696</v>
      </c>
      <c r="F29" s="7">
        <v>265.5</v>
      </c>
      <c r="G29" s="6"/>
      <c r="H29" s="6"/>
      <c r="I29" s="6"/>
      <c r="J29" s="6">
        <v>226.96</v>
      </c>
      <c r="K29" s="6">
        <v>245.9</v>
      </c>
      <c r="L29" s="6"/>
      <c r="M29" s="6"/>
      <c r="N29" s="7"/>
      <c r="O29" s="7"/>
      <c r="P29" s="7"/>
      <c r="Q29" s="7"/>
      <c r="R29" s="7"/>
      <c r="S29" s="7"/>
      <c r="T29" s="7"/>
      <c r="U29" s="7">
        <f t="shared" si="0"/>
        <v>246.12</v>
      </c>
      <c r="V29" s="7">
        <f t="shared" si="1"/>
        <v>164900.4</v>
      </c>
      <c r="W29" s="26">
        <v>3</v>
      </c>
    </row>
    <row r="30" spans="1:23" ht="15.75" x14ac:dyDescent="0.25">
      <c r="A30" s="54" t="s">
        <v>78</v>
      </c>
      <c r="B30" s="54"/>
      <c r="C30" s="54"/>
      <c r="D30" s="54"/>
      <c r="E30" s="54"/>
      <c r="F30" s="54"/>
      <c r="G30" s="54"/>
      <c r="H30" s="54"/>
      <c r="I30" s="54"/>
      <c r="J30" s="54"/>
      <c r="K30" s="54"/>
      <c r="L30" s="54"/>
      <c r="M30" s="54"/>
      <c r="N30" s="54"/>
      <c r="O30" s="54"/>
      <c r="P30" s="54"/>
      <c r="Q30" s="54"/>
      <c r="R30" s="54"/>
      <c r="S30" s="54"/>
      <c r="T30" s="54"/>
      <c r="U30" s="54"/>
      <c r="V30" s="35">
        <f>SUM(V3:V29)</f>
        <v>658101.03333333333</v>
      </c>
      <c r="W30" s="34"/>
    </row>
    <row r="32" spans="1:23" ht="43.5" customHeight="1" x14ac:dyDescent="0.25">
      <c r="A32" s="36" t="s">
        <v>26</v>
      </c>
      <c r="B32" s="28" t="s">
        <v>79</v>
      </c>
      <c r="C32" s="28"/>
      <c r="D32" s="28"/>
      <c r="E32" s="28"/>
      <c r="F32" s="28"/>
      <c r="G32" s="28"/>
      <c r="H32" s="28"/>
      <c r="I32" s="28"/>
      <c r="J32" s="28"/>
      <c r="K32" s="28"/>
      <c r="L32" s="28"/>
      <c r="M32" s="28"/>
      <c r="N32" s="28"/>
      <c r="O32" s="28"/>
      <c r="P32" s="28"/>
      <c r="Q32" s="28"/>
      <c r="R32" s="28"/>
      <c r="S32" s="28"/>
      <c r="T32" s="28"/>
      <c r="U32" s="28"/>
      <c r="V32" s="28"/>
    </row>
    <row r="37" spans="1:23" ht="15" customHeight="1" x14ac:dyDescent="0.25">
      <c r="A37" s="42" t="s">
        <v>80</v>
      </c>
      <c r="B37" s="42"/>
      <c r="C37" s="42"/>
      <c r="D37" s="42"/>
      <c r="E37" s="42"/>
      <c r="F37" s="42"/>
      <c r="G37" s="42"/>
      <c r="H37" s="42"/>
      <c r="I37" s="42"/>
      <c r="J37" s="42"/>
      <c r="K37" s="42"/>
      <c r="L37" s="42"/>
      <c r="M37" s="42"/>
      <c r="N37" s="42"/>
      <c r="O37" s="42"/>
      <c r="P37" s="42"/>
      <c r="Q37" s="42"/>
      <c r="R37" s="42"/>
      <c r="S37" s="42"/>
      <c r="T37" s="42"/>
      <c r="U37" s="42"/>
      <c r="V37" s="42"/>
    </row>
    <row r="38" spans="1:23" ht="18.75" x14ac:dyDescent="0.3">
      <c r="A38" s="43"/>
      <c r="B38" s="43"/>
      <c r="C38" s="43"/>
      <c r="D38" s="43"/>
      <c r="E38" s="43"/>
      <c r="F38" s="44"/>
      <c r="G38" s="44"/>
      <c r="H38" s="44"/>
      <c r="I38" s="45"/>
      <c r="J38" s="45"/>
      <c r="K38" s="45"/>
      <c r="L38" s="45"/>
      <c r="M38" s="45"/>
      <c r="N38" s="46"/>
      <c r="O38" s="46"/>
      <c r="P38" s="44"/>
      <c r="Q38" s="47"/>
      <c r="R38" s="43"/>
      <c r="S38" s="43"/>
      <c r="T38" s="43"/>
      <c r="U38" s="43"/>
      <c r="V38" s="43"/>
    </row>
    <row r="39" spans="1:23" ht="18.75" x14ac:dyDescent="0.3">
      <c r="A39" s="43"/>
      <c r="B39" s="43"/>
      <c r="C39" s="43"/>
      <c r="D39" s="43"/>
      <c r="E39" s="43"/>
      <c r="F39" s="44"/>
      <c r="G39" s="44"/>
      <c r="H39" s="44"/>
      <c r="I39" s="45"/>
      <c r="J39" s="48"/>
      <c r="K39" s="49"/>
      <c r="L39" s="50"/>
      <c r="M39" s="45"/>
      <c r="N39" s="44"/>
      <c r="O39" s="44"/>
      <c r="P39" s="48"/>
      <c r="Q39" s="49"/>
      <c r="R39" s="43"/>
      <c r="S39" s="43"/>
      <c r="T39" s="43"/>
      <c r="U39" s="43"/>
      <c r="V39" s="43"/>
    </row>
    <row r="40" spans="1:23" ht="18.75" x14ac:dyDescent="0.25">
      <c r="A40" s="51" t="s">
        <v>81</v>
      </c>
      <c r="B40" s="51"/>
      <c r="C40" s="51"/>
      <c r="D40" s="51"/>
      <c r="E40" s="51"/>
      <c r="F40" s="51"/>
      <c r="G40" s="51"/>
      <c r="H40" s="51"/>
      <c r="I40" s="51"/>
      <c r="J40" s="51"/>
      <c r="K40" s="51"/>
      <c r="L40" s="51"/>
      <c r="M40" s="51"/>
      <c r="N40" s="51"/>
      <c r="O40" s="51"/>
      <c r="P40" s="51"/>
      <c r="Q40" s="51"/>
      <c r="R40" s="51"/>
      <c r="S40" s="51"/>
      <c r="T40" s="51"/>
      <c r="U40" s="51"/>
      <c r="V40" s="51"/>
    </row>
    <row r="41" spans="1:23" ht="15" customHeight="1" x14ac:dyDescent="0.25">
      <c r="A41" s="52" t="s">
        <v>82</v>
      </c>
      <c r="B41" s="52"/>
      <c r="C41" s="52"/>
      <c r="D41" s="52"/>
      <c r="E41" s="52"/>
      <c r="F41" s="52"/>
      <c r="G41" s="52"/>
      <c r="H41" s="52"/>
      <c r="I41" s="52"/>
      <c r="J41" s="52"/>
      <c r="K41" s="52"/>
      <c r="L41" s="52"/>
      <c r="M41" s="52"/>
      <c r="N41" s="52"/>
      <c r="O41" s="52"/>
      <c r="P41" s="52"/>
      <c r="Q41" s="52"/>
      <c r="R41" s="52"/>
      <c r="S41" s="52"/>
      <c r="T41" s="52"/>
      <c r="U41" s="52"/>
      <c r="V41" s="52"/>
      <c r="W41" s="10"/>
    </row>
    <row r="42" spans="1:23" ht="18.75" x14ac:dyDescent="0.25">
      <c r="A42" s="42" t="s">
        <v>83</v>
      </c>
      <c r="B42" s="42"/>
      <c r="C42" s="42"/>
      <c r="D42" s="42"/>
      <c r="E42" s="42"/>
      <c r="F42" s="42"/>
      <c r="G42" s="42"/>
      <c r="H42" s="42"/>
      <c r="I42" s="42"/>
      <c r="J42" s="42"/>
      <c r="K42" s="42"/>
      <c r="L42" s="42"/>
      <c r="M42" s="42"/>
      <c r="N42" s="42"/>
      <c r="O42" s="42"/>
      <c r="P42" s="42"/>
      <c r="Q42" s="42"/>
      <c r="R42" s="42"/>
      <c r="S42" s="42"/>
      <c r="T42" s="42"/>
      <c r="U42" s="42"/>
      <c r="V42" s="42"/>
    </row>
    <row r="45" spans="1:23" ht="15.75" x14ac:dyDescent="0.25">
      <c r="U45" s="11"/>
      <c r="V45" s="11"/>
      <c r="W45" s="11"/>
    </row>
    <row r="46" spans="1:23" ht="15.75" x14ac:dyDescent="0.25">
      <c r="U46" s="12"/>
      <c r="V46" s="12"/>
      <c r="W46" s="12"/>
    </row>
    <row r="47" spans="1:23" ht="15.75" x14ac:dyDescent="0.25">
      <c r="U47" s="13"/>
      <c r="V47" s="13"/>
      <c r="W47" s="11"/>
    </row>
  </sheetData>
  <mergeCells count="14">
    <mergeCell ref="A37:V37"/>
    <mergeCell ref="A41:V41"/>
    <mergeCell ref="A40:V40"/>
    <mergeCell ref="A42:V42"/>
    <mergeCell ref="W1:W2"/>
    <mergeCell ref="E1:E2"/>
    <mergeCell ref="A1:A2"/>
    <mergeCell ref="B1:B2"/>
    <mergeCell ref="C1:C2"/>
    <mergeCell ref="D1:D2"/>
    <mergeCell ref="U1:U2"/>
    <mergeCell ref="B32:V32"/>
    <mergeCell ref="A30:U30"/>
    <mergeCell ref="V1:V2"/>
  </mergeCells>
  <pageMargins left="0.511811024" right="0.511811024" top="0.78740157499999996" bottom="0.78740157499999996" header="0.31496062000000002" footer="0.314960620000000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48D7-3974-41B5-A9D1-4F2ACCEC543E}">
  <dimension ref="A1:F20"/>
  <sheetViews>
    <sheetView zoomScale="90" zoomScaleNormal="90" workbookViewId="0">
      <selection activeCell="I4" sqref="I4"/>
    </sheetView>
  </sheetViews>
  <sheetFormatPr defaultRowHeight="15" x14ac:dyDescent="0.25"/>
  <cols>
    <col min="2" max="2" width="32.28515625" customWidth="1"/>
    <col min="5" max="5" width="15.85546875" customWidth="1"/>
    <col min="6" max="6" width="17" customWidth="1"/>
  </cols>
  <sheetData>
    <row r="1" spans="1:6" x14ac:dyDescent="0.25">
      <c r="A1" s="33" t="s">
        <v>0</v>
      </c>
      <c r="B1" s="33" t="s">
        <v>1</v>
      </c>
      <c r="C1" s="33" t="s">
        <v>2</v>
      </c>
      <c r="D1" s="33" t="s">
        <v>3</v>
      </c>
      <c r="E1" s="29" t="s">
        <v>4</v>
      </c>
      <c r="F1" s="29" t="s">
        <v>5</v>
      </c>
    </row>
    <row r="2" spans="1:6" x14ac:dyDescent="0.25">
      <c r="A2" s="33"/>
      <c r="B2" s="33"/>
      <c r="C2" s="33"/>
      <c r="D2" s="33"/>
      <c r="E2" s="29"/>
      <c r="F2" s="29"/>
    </row>
    <row r="3" spans="1:6" ht="61.5" customHeight="1" x14ac:dyDescent="0.25">
      <c r="A3" s="1">
        <v>1</v>
      </c>
      <c r="B3" s="2" t="s">
        <v>12</v>
      </c>
      <c r="C3" s="4" t="s">
        <v>10</v>
      </c>
      <c r="D3" s="4">
        <v>2</v>
      </c>
      <c r="E3" s="6">
        <v>2076.41</v>
      </c>
      <c r="F3" s="6">
        <f>D3*E3</f>
        <v>4152.82</v>
      </c>
    </row>
    <row r="4" spans="1:6" ht="102" x14ac:dyDescent="0.25">
      <c r="A4" s="1">
        <v>2</v>
      </c>
      <c r="B4" s="2" t="s">
        <v>13</v>
      </c>
      <c r="C4" s="5" t="s">
        <v>11</v>
      </c>
      <c r="D4" s="5">
        <v>7</v>
      </c>
      <c r="E4" s="6">
        <v>687.39</v>
      </c>
      <c r="F4" s="6">
        <f t="shared" ref="F4:F19" si="0">D4*E4</f>
        <v>4811.7299999999996</v>
      </c>
    </row>
    <row r="5" spans="1:6" ht="140.25" x14ac:dyDescent="0.25">
      <c r="A5" s="1">
        <v>3</v>
      </c>
      <c r="B5" s="2" t="s">
        <v>14</v>
      </c>
      <c r="C5" s="4" t="s">
        <v>2</v>
      </c>
      <c r="D5" s="4">
        <v>15</v>
      </c>
      <c r="E5" s="6">
        <v>259.94</v>
      </c>
      <c r="F5" s="6">
        <f t="shared" si="0"/>
        <v>3899.1</v>
      </c>
    </row>
    <row r="6" spans="1:6" ht="140.25" x14ac:dyDescent="0.25">
      <c r="A6" s="1">
        <v>4</v>
      </c>
      <c r="B6" s="2" t="s">
        <v>15</v>
      </c>
      <c r="C6" s="4" t="s">
        <v>2</v>
      </c>
      <c r="D6" s="4">
        <v>4</v>
      </c>
      <c r="E6" s="6">
        <v>966.62</v>
      </c>
      <c r="F6" s="6">
        <f t="shared" si="0"/>
        <v>3866.48</v>
      </c>
    </row>
    <row r="7" spans="1:6" ht="114.75" x14ac:dyDescent="0.25">
      <c r="A7" s="1">
        <v>5</v>
      </c>
      <c r="B7" s="3" t="s">
        <v>16</v>
      </c>
      <c r="C7" s="4" t="s">
        <v>2</v>
      </c>
      <c r="D7" s="4">
        <v>8</v>
      </c>
      <c r="E7" s="6">
        <v>450.02</v>
      </c>
      <c r="F7" s="6">
        <f t="shared" si="0"/>
        <v>3600.16</v>
      </c>
    </row>
    <row r="8" spans="1:6" ht="114.75" x14ac:dyDescent="0.25">
      <c r="A8" s="1">
        <v>6</v>
      </c>
      <c r="B8" s="3" t="s">
        <v>17</v>
      </c>
      <c r="C8" s="4" t="s">
        <v>2</v>
      </c>
      <c r="D8" s="4">
        <v>3</v>
      </c>
      <c r="E8" s="6">
        <v>1621.34</v>
      </c>
      <c r="F8" s="6">
        <f t="shared" si="0"/>
        <v>4864.0199999999995</v>
      </c>
    </row>
    <row r="9" spans="1:6" ht="409.5" x14ac:dyDescent="0.25">
      <c r="A9" s="1">
        <v>7</v>
      </c>
      <c r="B9" s="2" t="s">
        <v>18</v>
      </c>
      <c r="C9" s="4" t="s">
        <v>2</v>
      </c>
      <c r="D9" s="4">
        <v>10</v>
      </c>
      <c r="E9" s="6">
        <v>734.31</v>
      </c>
      <c r="F9" s="6">
        <f t="shared" si="0"/>
        <v>7343.0999999999995</v>
      </c>
    </row>
    <row r="10" spans="1:6" ht="63.75" x14ac:dyDescent="0.25">
      <c r="A10" s="1">
        <v>8</v>
      </c>
      <c r="B10" s="2" t="s">
        <v>19</v>
      </c>
      <c r="C10" s="4" t="s">
        <v>2</v>
      </c>
      <c r="D10" s="4">
        <v>50</v>
      </c>
      <c r="E10" s="6">
        <v>69.09</v>
      </c>
      <c r="F10" s="6">
        <f t="shared" si="0"/>
        <v>3454.5</v>
      </c>
    </row>
    <row r="11" spans="1:6" ht="409.5" x14ac:dyDescent="0.25">
      <c r="A11" s="1">
        <v>9</v>
      </c>
      <c r="B11" s="2" t="s">
        <v>7</v>
      </c>
      <c r="C11" s="4" t="s">
        <v>2</v>
      </c>
      <c r="D11" s="4">
        <v>2</v>
      </c>
      <c r="E11" s="6">
        <v>1532.01</v>
      </c>
      <c r="F11" s="6">
        <f t="shared" si="0"/>
        <v>3064.02</v>
      </c>
    </row>
    <row r="12" spans="1:6" ht="204" x14ac:dyDescent="0.25">
      <c r="A12" s="1">
        <v>10</v>
      </c>
      <c r="B12" s="2" t="s">
        <v>21</v>
      </c>
      <c r="C12" s="4" t="s">
        <v>2</v>
      </c>
      <c r="D12" s="4">
        <v>2</v>
      </c>
      <c r="E12" s="6">
        <v>1072.56</v>
      </c>
      <c r="F12" s="6">
        <f t="shared" si="0"/>
        <v>2145.12</v>
      </c>
    </row>
    <row r="13" spans="1:6" ht="409.5" x14ac:dyDescent="0.25">
      <c r="A13" s="1">
        <v>11</v>
      </c>
      <c r="B13" s="3" t="s">
        <v>9</v>
      </c>
      <c r="C13" s="4" t="s">
        <v>2</v>
      </c>
      <c r="D13" s="4">
        <v>6</v>
      </c>
      <c r="E13" s="6">
        <v>841.54</v>
      </c>
      <c r="F13" s="6">
        <f t="shared" si="0"/>
        <v>5049.24</v>
      </c>
    </row>
    <row r="14" spans="1:6" ht="102" x14ac:dyDescent="0.25">
      <c r="A14" s="1">
        <v>12</v>
      </c>
      <c r="B14" s="2" t="s">
        <v>20</v>
      </c>
      <c r="C14" s="4" t="s">
        <v>2</v>
      </c>
      <c r="D14" s="4">
        <v>4</v>
      </c>
      <c r="E14" s="6">
        <v>1013.99</v>
      </c>
      <c r="F14" s="6">
        <f t="shared" si="0"/>
        <v>4055.96</v>
      </c>
    </row>
    <row r="15" spans="1:6" ht="102" x14ac:dyDescent="0.25">
      <c r="A15" s="1">
        <v>13</v>
      </c>
      <c r="B15" s="2" t="s">
        <v>22</v>
      </c>
      <c r="C15" s="4" t="s">
        <v>2</v>
      </c>
      <c r="D15" s="4">
        <v>4</v>
      </c>
      <c r="E15" s="6">
        <v>315.31</v>
      </c>
      <c r="F15" s="6">
        <f t="shared" si="0"/>
        <v>1261.24</v>
      </c>
    </row>
    <row r="16" spans="1:6" ht="89.25" x14ac:dyDescent="0.25">
      <c r="A16" s="1">
        <v>14</v>
      </c>
      <c r="B16" s="2" t="s">
        <v>23</v>
      </c>
      <c r="C16" s="4" t="s">
        <v>2</v>
      </c>
      <c r="D16" s="5">
        <v>4</v>
      </c>
      <c r="E16" s="6">
        <v>117.89</v>
      </c>
      <c r="F16" s="6">
        <f t="shared" si="0"/>
        <v>471.56</v>
      </c>
    </row>
    <row r="17" spans="1:6" ht="98.25" customHeight="1" x14ac:dyDescent="0.25">
      <c r="A17" s="1">
        <v>15</v>
      </c>
      <c r="B17" s="2" t="s">
        <v>24</v>
      </c>
      <c r="C17" s="4" t="s">
        <v>2</v>
      </c>
      <c r="D17" s="5">
        <v>2</v>
      </c>
      <c r="E17" s="6">
        <v>397.89</v>
      </c>
      <c r="F17" s="6">
        <f t="shared" si="0"/>
        <v>795.78</v>
      </c>
    </row>
    <row r="18" spans="1:6" ht="132" customHeight="1" x14ac:dyDescent="0.25">
      <c r="A18" s="1">
        <v>16</v>
      </c>
      <c r="B18" s="2" t="s">
        <v>25</v>
      </c>
      <c r="C18" s="4" t="s">
        <v>2</v>
      </c>
      <c r="D18" s="5">
        <v>4</v>
      </c>
      <c r="E18" s="6">
        <v>386.24</v>
      </c>
      <c r="F18" s="6">
        <f t="shared" si="0"/>
        <v>1544.96</v>
      </c>
    </row>
    <row r="19" spans="1:6" ht="409.5" x14ac:dyDescent="0.25">
      <c r="A19" s="1">
        <v>17</v>
      </c>
      <c r="B19" s="8" t="s">
        <v>8</v>
      </c>
      <c r="C19" s="4" t="s">
        <v>2</v>
      </c>
      <c r="D19" s="5">
        <v>1</v>
      </c>
      <c r="E19" s="6">
        <v>1664.8</v>
      </c>
      <c r="F19" s="6">
        <f t="shared" si="0"/>
        <v>1664.8</v>
      </c>
    </row>
    <row r="20" spans="1:6" x14ac:dyDescent="0.25">
      <c r="A20" s="30" t="s">
        <v>6</v>
      </c>
      <c r="B20" s="31"/>
      <c r="C20" s="31"/>
      <c r="D20" s="31"/>
      <c r="E20" s="32"/>
      <c r="F20" s="9">
        <f>SUM(F3:F19)</f>
        <v>56044.59</v>
      </c>
    </row>
  </sheetData>
  <mergeCells count="7">
    <mergeCell ref="F1:F2"/>
    <mergeCell ref="A20:E20"/>
    <mergeCell ref="A1:A2"/>
    <mergeCell ref="B1:B2"/>
    <mergeCell ref="C1:C2"/>
    <mergeCell ref="D1:D2"/>
    <mergeCell ref="E1:E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Média Geral</vt:lpstr>
      <vt:lpstr>Plan TR</vt:lpstr>
      <vt:lpstr>'Média Geral'!Area_de_impressao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Oliveira</dc:creator>
  <cp:lastModifiedBy>mauro jeronimo teles da silva jeronimo</cp:lastModifiedBy>
  <cp:lastPrinted>2026-03-13T12:14:18Z</cp:lastPrinted>
  <dcterms:created xsi:type="dcterms:W3CDTF">2025-03-17T17:27:10Z</dcterms:created>
  <dcterms:modified xsi:type="dcterms:W3CDTF">2026-03-13T17:32:56Z</dcterms:modified>
</cp:coreProperties>
</file>