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0" formatCode="General"/>
    <numFmt numFmtId="1" formatCode="#,##0.00"/>
  </numFmts>
  <fonts count="6">
    <font>
      <sz val="11"/>
      <color theme="1"/>
      <name val="Calibri"/>
      <family val="2"/>
      <scheme val="minor"/>
    </font>
    <font>
      <sz val="9.0"/>
      <color rgb="000000"/>
      <name val="SansSerif"/>
      <b val="true"/>
      <i val="true"/>
      <u val="none"/>
      <strike val="false"/>
      <family val="2"/>
    </font>
    <font>
      <sz val="6.0"/>
      <color rgb="000000"/>
      <name val="SansSerif"/>
      <b val="true"/>
      <i val="false"/>
      <u val="none"/>
      <strike val="false"/>
      <family val="2"/>
    </font>
    <font>
      <sz val="6.0"/>
      <color rgb="000000"/>
      <name val="SansSerif"/>
      <b val="false"/>
      <i val="false"/>
      <u val="none"/>
      <strike val="false"/>
      <family val="2"/>
    </font>
    <font>
      <sz val="4.5"/>
      <color rgb="000000"/>
      <name val="SansSerif"/>
      <b val="true"/>
      <i val="false"/>
      <u val="none"/>
      <strike val="false"/>
      <family val="2"/>
    </font>
    <font>
      <sz val="5.5"/>
      <color rgb="000000"/>
      <name val="SansSerif"/>
      <b val="true"/>
      <i val="false"/>
      <u val="none"/>
      <strike val="false"/>
      <family val="2"/>
    </font>
  </fonts>
  <fills count="19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</fills>
  <borders count="7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8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1" fillId="3" borderId="1" xfId="0" applyAlignment="1" applyProtection="1" applyNumberFormat="1" applyFont="1" applyFill="1" applyBorder="1">
      <alignment wrapText="true" horizontal="left" vertical="top"/>
      <protection hidden="false" locked="true"/>
    </xf>
    <xf numFmtId="0" fontId="0" fillId="4" borderId="0" xfId="0" applyAlignment="1" applyProtection="1" applyNumberFormat="1" applyFont="1" applyFill="1" applyBorder="1">
      <alignment wrapText="true"/>
      <protection hidden="false" locked="false"/>
    </xf>
    <xf numFmtId="1" fontId="1" fillId="5" borderId="1" xfId="0" applyAlignment="1" applyProtection="1" applyNumberFormat="1" applyFont="1" applyFill="1" applyBorder="1">
      <alignment wrapText="true" horizontal="right" vertical="top"/>
      <protection hidden="false" locked="true"/>
    </xf>
    <xf numFmtId="0" fontId="2" fillId="6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2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8" borderId="3" xfId="0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4" xfId="0" applyAlignment="1" applyProtection="1" applyNumberFormat="1" applyFont="1" applyFill="1" applyBorder="1">
      <alignment wrapText="true" horizontal="left" vertical="top"/>
      <protection hidden="false" locked="true"/>
    </xf>
    <xf numFmtId="1" fontId="3" fillId="10" borderId="4" xfId="0" applyAlignment="1" applyProtection="1" applyNumberFormat="1" applyFont="1" applyFill="1" applyBorder="1">
      <alignment wrapText="true" horizontal="right" vertical="top"/>
      <protection hidden="false" locked="true"/>
    </xf>
    <xf numFmtId="1" fontId="2" fillId="11" borderId="4" xfId="0" applyAlignment="1" applyProtection="1" applyNumberFormat="1" applyFont="1" applyFill="1" applyBorder="1">
      <alignment wrapText="true" horizontal="right" vertical="top"/>
      <protection hidden="false" locked="true"/>
    </xf>
    <xf numFmtId="0" fontId="3" fillId="12" borderId="5" xfId="0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6" xfId="0" applyAlignment="1" applyProtection="1" applyNumberFormat="1" applyFont="1" applyFill="1" applyBorder="1">
      <alignment wrapText="true" horizontal="left" vertical="top"/>
      <protection hidden="false" locked="true"/>
    </xf>
    <xf numFmtId="0" fontId="0" fillId="14" borderId="2" xfId="0" applyAlignment="1" applyProtection="1" applyNumberFormat="1" applyFont="1" applyFill="1" applyBorder="1">
      <alignment wrapText="true"/>
      <protection hidden="false" locked="false"/>
    </xf>
    <xf numFmtId="1" fontId="2" fillId="15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16" borderId="1" xfId="0" applyAlignment="1" applyProtection="1" applyNumberFormat="1" applyFont="1" applyFill="1" applyBorder="1">
      <alignment wrapText="true" horizontal="left" vertical="top"/>
      <protection hidden="false" locked="true"/>
    </xf>
    <xf numFmtId="0" fontId="4" fillId="1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5" fillId="18" borderId="2" xfId="0" applyAlignment="1" applyProtection="1" applyNumberFormat="1" applyFont="1" applyFill="1" applyBorder="1">
      <alignment wrapText="true" horizontal="center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2122964849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589"/>
  <sheetViews>
    <sheetView workbookViewId="0"/>
  </sheetViews>
  <sheetFormatPr defaultRowHeight="15"/>
  <cols>
    <col min="1" max="1" customWidth="true" width="8.333333"/>
    <col min="2" max="2" customWidth="true" width="9.5"/>
    <col min="3" max="3" customWidth="true" width="12.833333"/>
    <col min="4" max="4" customWidth="true" width="8.833333"/>
    <col min="5" max="5" customWidth="true" width="8.833333"/>
    <col min="6" max="6" customWidth="true" width="8.833333"/>
    <col min="7" max="7" customWidth="true" width="8.833333"/>
    <col min="8" max="8" customWidth="true" width="8.833333"/>
    <col min="9" max="9" customWidth="true" width="8.833333"/>
    <col min="10" max="10" customWidth="true" width="8.833333"/>
  </cols>
  <sheetData>
    <row r="1" customHeight="1" ht="145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</row>
    <row r="2" customHeight="1" ht="20">
      <c r="A2" s="2" t="inlineStr">
        <is>
          <r>
            <t xml:space="preserve">1. ADMINISTRAÇÃO LOCAL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</row>
    <row r="3" customHeight="1" ht="10">
      <c r="A3" s="1" t="inlineStr"/>
      <c r="B3" s="1" t="inlineStr"/>
      <c r="C3" s="1" t="inlineStr"/>
      <c r="D3" s="1" t="inlineStr"/>
      <c r="E3" s="3" t="inlineStr"/>
      <c r="F3" s="3" t="inlineStr"/>
      <c r="G3" s="3" t="inlineStr"/>
      <c r="H3" s="3" t="inlineStr"/>
      <c r="I3" s="3" t="inlineStr"/>
      <c r="J3" s="3" t="inlineStr"/>
    </row>
    <row r="4" customHeight="1" ht="31">
      <c r="A4" s="2" t="inlineStr">
        <is>
          <r>
            <t xml:space="preserve">1.1</t>
          </r>
        </is>
      </c>
      <c r="B4" s="2" t="inlineStr">
        <is>
          <r>
            <t xml:space="preserve">90777</t>
          </r>
        </is>
      </c>
      <c r="C4" s="2" t="inlineStr">
        <is>
          <r>
            <t xml:space="preserve">ENGENHEIRO CIVIL DE OBRA JUNIOR COM ENCARGOS COMPLEMENTARES (H)</t>
          </r>
        </is>
      </c>
      <c r="D4" s="2" t="inlineStr"/>
      <c r="E4" s="2" t="inlineStr"/>
      <c r="F4" s="2" t="inlineStr"/>
      <c r="G4" s="2" t="inlineStr"/>
      <c r="H4" s="2" t="inlineStr"/>
      <c r="I4" s="2" t="inlineStr"/>
      <c r="J4" s="4" t="n">
        <f>ROUND(SUM(G7),2)</f>
        <v>4.0</v>
      </c>
    </row>
    <row r="5" customHeight="1" ht="15">
      <c r="A5" s="5" t="inlineStr"/>
      <c r="B5" s="5" t="inlineStr"/>
      <c r="C5" s="5" t="inlineStr"/>
      <c r="D5" s="6" t="inlineStr">
        <is>
          <r>
            <t xml:space="preserve">SEMANAS</t>
          </r>
        </is>
      </c>
      <c r="E5" s="6" t="inlineStr">
        <is>
          <r>
            <t xml:space="preserve">DIAS</t>
          </r>
        </is>
      </c>
      <c r="F5" s="6" t="inlineStr">
        <is>
          <r>
            <t xml:space="preserve">HORAS</t>
          </r>
        </is>
      </c>
      <c r="G5" s="6" t="inlineStr">
        <is>
          <r>
            <t xml:space="preserve">QTD</t>
          </r>
        </is>
      </c>
      <c r="H5" s="3" t="inlineStr"/>
      <c r="I5" s="3" t="inlineStr"/>
      <c r="J5" s="3" t="inlineStr"/>
    </row>
    <row r="6" customHeight="1" ht="19">
      <c r="A6" s="7" t="inlineStr"/>
      <c r="B6" s="7" t="inlineStr"/>
      <c r="C6" s="8" t="inlineStr">
        <is>
          <r>
            <t xml:space="preserve">=SEMANAS*DIAS*HORAS</t>
          </r>
        </is>
      </c>
      <c r="D6" s="9" t="n">
        <v>8.0</v>
      </c>
      <c r="E6" s="9" t="n">
        <v>1.0</v>
      </c>
      <c r="F6" s="9" t="n">
        <v>0.5</v>
      </c>
      <c r="G6" s="10" t="n">
        <f>ROUND(D6 * E6 * F6,2)</f>
        <v>4.0</v>
      </c>
      <c r="H6" s="3" t="inlineStr"/>
      <c r="I6" s="3" t="inlineStr"/>
      <c r="J6" s="3" t="inlineStr"/>
    </row>
    <row r="7" customHeight="1" ht="15">
      <c r="A7" s="11" t="inlineStr"/>
      <c r="B7" s="11" t="inlineStr"/>
      <c r="C7" s="12" t="inlineStr"/>
      <c r="D7" s="13" t="inlineStr"/>
      <c r="E7" s="13" t="inlineStr"/>
      <c r="F7" s="13" t="inlineStr"/>
      <c r="G7" s="14" t="n">
        <f>ROUND(SUM(G6:G6),2)</f>
        <v>4.0</v>
      </c>
      <c r="H7" s="3" t="inlineStr"/>
      <c r="I7" s="3" t="inlineStr"/>
      <c r="J7" s="3" t="inlineStr"/>
    </row>
    <row r="8" customHeight="1" ht="10">
      <c r="A8" s="1" t="inlineStr"/>
      <c r="B8" s="1" t="inlineStr"/>
      <c r="C8" s="1" t="inlineStr"/>
      <c r="D8" s="1" t="inlineStr"/>
      <c r="E8" s="3" t="inlineStr"/>
      <c r="F8" s="3" t="inlineStr"/>
      <c r="G8" s="3" t="inlineStr"/>
      <c r="H8" s="3" t="inlineStr"/>
      <c r="I8" s="3" t="inlineStr"/>
      <c r="J8" s="3" t="inlineStr"/>
    </row>
    <row r="9" customHeight="1" ht="12">
      <c r="A9" s="3" t="inlineStr"/>
      <c r="B9" s="3" t="inlineStr"/>
      <c r="C9" s="3" t="inlineStr"/>
      <c r="D9" s="3" t="inlineStr"/>
      <c r="E9" s="15" t="inlineStr">
        <f>"TOTAL DA MEMÓRIA DE CÁLCULO: "&amp;TEXT(J4,"0,00")</f>
        <is>
          <r>
            <t xml:space="preserve">TOTAL DA MEMÓRIA DE CÁLCULO: 4,00</t>
          </r>
        </is>
      </c>
      <c r="F9" s="15" t="inlineStr"/>
      <c r="G9" s="15" t="inlineStr"/>
      <c r="H9" s="15" t="inlineStr"/>
      <c r="I9" s="15" t="inlineStr"/>
      <c r="J9" s="15" t="inlineStr"/>
    </row>
    <row r="10" customHeight="1" ht="10">
      <c r="A10" s="1" t="inlineStr"/>
      <c r="B10" s="1" t="inlineStr"/>
      <c r="C10" s="1" t="inlineStr"/>
      <c r="D10" s="1" t="inlineStr"/>
      <c r="E10" s="1" t="inlineStr"/>
      <c r="F10" s="3" t="inlineStr"/>
      <c r="G10" s="3" t="inlineStr"/>
      <c r="H10" s="3" t="inlineStr"/>
      <c r="I10" s="3" t="inlineStr"/>
      <c r="J10" s="3" t="inlineStr"/>
    </row>
    <row r="11" customHeight="1" ht="20">
      <c r="A11" s="2" t="inlineStr">
        <is>
          <r>
            <t xml:space="preserve">1.2</t>
          </r>
        </is>
      </c>
      <c r="B11" s="2" t="inlineStr">
        <is>
          <r>
            <t xml:space="preserve">90776</t>
          </r>
        </is>
      </c>
      <c r="C11" s="2" t="inlineStr">
        <is>
          <r>
            <t xml:space="preserve">ENCARREGADO GERAL COM ENCARGOS COMPLEMENTARES (H)</t>
          </r>
        </is>
      </c>
      <c r="D11" s="2" t="inlineStr"/>
      <c r="E11" s="2" t="inlineStr"/>
      <c r="F11" s="2" t="inlineStr"/>
      <c r="G11" s="2" t="inlineStr"/>
      <c r="H11" s="2" t="inlineStr"/>
      <c r="I11" s="2" t="inlineStr"/>
      <c r="J11" s="4" t="n">
        <f>ROUND(SUM(G14),2)</f>
        <v>40.0</v>
      </c>
    </row>
    <row r="12" customHeight="1" ht="15">
      <c r="A12" s="5" t="inlineStr"/>
      <c r="B12" s="5" t="inlineStr"/>
      <c r="C12" s="5" t="inlineStr"/>
      <c r="D12" s="6" t="inlineStr">
        <is>
          <r>
            <t xml:space="preserve">SEMANAS</t>
          </r>
        </is>
      </c>
      <c r="E12" s="6" t="inlineStr">
        <is>
          <r>
            <t xml:space="preserve">DIAS</t>
          </r>
        </is>
      </c>
      <c r="F12" s="6" t="inlineStr">
        <is>
          <r>
            <t xml:space="preserve">HORAS</t>
          </r>
        </is>
      </c>
      <c r="G12" s="6" t="inlineStr">
        <is>
          <r>
            <t xml:space="preserve">QTD</t>
          </r>
        </is>
      </c>
      <c r="H12" s="3" t="inlineStr"/>
      <c r="I12" s="3" t="inlineStr"/>
      <c r="J12" s="3" t="inlineStr"/>
    </row>
    <row r="13" customHeight="1" ht="19">
      <c r="A13" s="7" t="inlineStr"/>
      <c r="B13" s="7" t="inlineStr"/>
      <c r="C13" s="8" t="inlineStr">
        <is>
          <r>
            <t xml:space="preserve">=SEMANAS*DIAS*HORAS</t>
          </r>
        </is>
      </c>
      <c r="D13" s="9" t="n">
        <v>8.0</v>
      </c>
      <c r="E13" s="9" t="n">
        <v>5.0</v>
      </c>
      <c r="F13" s="9" t="n">
        <v>1.0</v>
      </c>
      <c r="G13" s="10" t="n">
        <f>ROUND(D13 * E13 * F13,2)</f>
        <v>40.0</v>
      </c>
      <c r="H13" s="3" t="inlineStr"/>
      <c r="I13" s="3" t="inlineStr"/>
      <c r="J13" s="3" t="inlineStr"/>
    </row>
    <row r="14" customHeight="1" ht="15">
      <c r="A14" s="11" t="inlineStr"/>
      <c r="B14" s="11" t="inlineStr"/>
      <c r="C14" s="12" t="inlineStr"/>
      <c r="D14" s="13" t="inlineStr"/>
      <c r="E14" s="13" t="inlineStr"/>
      <c r="F14" s="13" t="inlineStr"/>
      <c r="G14" s="14" t="n">
        <f>ROUND(SUM(G13:G13),2)</f>
        <v>40.0</v>
      </c>
      <c r="H14" s="3" t="inlineStr"/>
      <c r="I14" s="3" t="inlineStr"/>
      <c r="J14" s="3" t="inlineStr"/>
    </row>
    <row r="15" customHeight="1" ht="10">
      <c r="A15" s="1" t="inlineStr"/>
      <c r="B15" s="1" t="inlineStr"/>
      <c r="C15" s="1" t="inlineStr"/>
      <c r="D15" s="1" t="inlineStr"/>
      <c r="E15" s="3" t="inlineStr"/>
      <c r="F15" s="3" t="inlineStr"/>
      <c r="G15" s="3" t="inlineStr"/>
      <c r="H15" s="3" t="inlineStr"/>
      <c r="I15" s="3" t="inlineStr"/>
      <c r="J15" s="3" t="inlineStr"/>
    </row>
    <row r="16" customHeight="1" ht="12">
      <c r="A16" s="3" t="inlineStr"/>
      <c r="B16" s="3" t="inlineStr"/>
      <c r="C16" s="3" t="inlineStr"/>
      <c r="D16" s="3" t="inlineStr"/>
      <c r="E16" s="15" t="inlineStr">
        <f>"TOTAL DA MEMÓRIA DE CÁLCULO: "&amp;TEXT(J11,"0,00")</f>
        <is>
          <r>
            <t xml:space="preserve">TOTAL DA MEMÓRIA DE CÁLCULO: 40,00</t>
          </r>
        </is>
      </c>
      <c r="F16" s="15" t="inlineStr"/>
      <c r="G16" s="15" t="inlineStr"/>
      <c r="H16" s="15" t="inlineStr"/>
      <c r="I16" s="15" t="inlineStr"/>
      <c r="J16" s="15" t="inlineStr"/>
    </row>
    <row r="17" customHeight="1" ht="10">
      <c r="A17" s="1" t="inlineStr"/>
      <c r="B17" s="1" t="inlineStr"/>
      <c r="C17" s="1" t="inlineStr"/>
      <c r="D17" s="1" t="inlineStr"/>
      <c r="E17" s="1" t="inlineStr"/>
      <c r="F17" s="3" t="inlineStr"/>
      <c r="G17" s="3" t="inlineStr"/>
      <c r="H17" s="3" t="inlineStr"/>
      <c r="I17" s="3" t="inlineStr"/>
      <c r="J17" s="3" t="inlineStr"/>
    </row>
    <row r="18" customHeight="1" ht="20">
      <c r="A18" s="2" t="inlineStr">
        <is>
          <r>
            <t xml:space="preserve">2. INSTALAÇÃO DE OBRA</t>
          </r>
        </is>
      </c>
      <c r="B18" s="2" t="inlineStr"/>
      <c r="C18" s="2" t="inlineStr"/>
      <c r="D18" s="2" t="inlineStr"/>
      <c r="E18" s="2" t="inlineStr"/>
      <c r="F18" s="2" t="inlineStr"/>
      <c r="G18" s="2" t="inlineStr"/>
      <c r="H18" s="2" t="inlineStr"/>
      <c r="I18" s="2" t="inlineStr"/>
      <c r="J18" s="2" t="inlineStr"/>
    </row>
    <row r="19" customHeight="1" ht="10">
      <c r="A19" s="1" t="inlineStr"/>
      <c r="B19" s="1" t="inlineStr"/>
      <c r="C19" s="1" t="inlineStr"/>
      <c r="D19" s="1" t="inlineStr"/>
      <c r="E19" s="3" t="inlineStr"/>
      <c r="F19" s="3" t="inlineStr"/>
      <c r="G19" s="3" t="inlineStr"/>
      <c r="H19" s="3" t="inlineStr"/>
      <c r="I19" s="3" t="inlineStr"/>
      <c r="J19" s="3" t="inlineStr"/>
    </row>
    <row r="20" customHeight="1" ht="31">
      <c r="A20" s="2" t="inlineStr">
        <is>
          <r>
            <t xml:space="preserve">2.1</t>
          </r>
        </is>
      </c>
      <c r="B20" s="2" t="inlineStr">
        <is>
          <r>
            <t xml:space="preserve">103689</t>
          </r>
        </is>
      </c>
      <c r="C20" s="2" t="inlineStr">
        <is>
          <r>
            <t xml:space="preserve">FORNECIMENTO E INSTALAÇÃO DE PLACA DE OBRA COM CHAPA GALVANIZADA E ESTRUTURA DE MADEIRA. AF_03/2022_PS (M2)</t>
          </r>
        </is>
      </c>
      <c r="D20" s="2" t="inlineStr"/>
      <c r="E20" s="2" t="inlineStr"/>
      <c r="F20" s="2" t="inlineStr"/>
      <c r="G20" s="2" t="inlineStr"/>
      <c r="H20" s="2" t="inlineStr"/>
      <c r="I20" s="2" t="inlineStr"/>
      <c r="J20" s="4" t="n">
        <f>ROUND(SUM(F23),2)</f>
        <v>6.0</v>
      </c>
    </row>
    <row r="21" customHeight="1" ht="15">
      <c r="A21" s="5" t="inlineStr"/>
      <c r="B21" s="5" t="inlineStr"/>
      <c r="C21" s="5" t="inlineStr"/>
      <c r="D21" s="16" t="inlineStr">
        <is>
          <r>
            <t xml:space="preserve">COMPRIMENTO</t>
          </r>
        </is>
      </c>
      <c r="E21" s="6" t="inlineStr">
        <is>
          <r>
            <t xml:space="preserve">ALTURA</t>
          </r>
        </is>
      </c>
      <c r="F21" s="6" t="inlineStr">
        <is>
          <r>
            <t xml:space="preserve">QTD</t>
          </r>
        </is>
      </c>
      <c r="G21" s="3" t="inlineStr"/>
      <c r="H21" s="3" t="inlineStr"/>
      <c r="I21" s="3" t="inlineStr"/>
      <c r="J21" s="3" t="inlineStr"/>
    </row>
    <row r="22" customHeight="1" ht="19">
      <c r="A22" s="7" t="inlineStr">
        <is>
          <r>
            <t xml:space="preserve">DIMENSÕES</t>
          </r>
        </is>
      </c>
      <c r="B22" s="7" t="inlineStr"/>
      <c r="C22" s="8" t="inlineStr">
        <is>
          <r>
            <t xml:space="preserve">=COMPRIMENTO*ALTURA</t>
          </r>
        </is>
      </c>
      <c r="D22" s="9" t="n">
        <v>3.0</v>
      </c>
      <c r="E22" s="9" t="n">
        <v>2.0</v>
      </c>
      <c r="F22" s="10" t="n">
        <f>ROUND(D22 * E22,2)</f>
        <v>6.0</v>
      </c>
      <c r="G22" s="3" t="inlineStr"/>
      <c r="H22" s="3" t="inlineStr"/>
      <c r="I22" s="3" t="inlineStr"/>
      <c r="J22" s="3" t="inlineStr"/>
    </row>
    <row r="23" customHeight="1" ht="15">
      <c r="A23" s="11" t="inlineStr"/>
      <c r="B23" s="11" t="inlineStr"/>
      <c r="C23" s="12" t="inlineStr"/>
      <c r="D23" s="13" t="inlineStr"/>
      <c r="E23" s="13" t="inlineStr"/>
      <c r="F23" s="14" t="n">
        <f>ROUND(SUM(F22:F22),2)</f>
        <v>6.0</v>
      </c>
      <c r="G23" s="3" t="inlineStr"/>
      <c r="H23" s="3" t="inlineStr"/>
      <c r="I23" s="3" t="inlineStr"/>
      <c r="J23" s="3" t="inlineStr"/>
    </row>
    <row r="24" customHeight="1" ht="10">
      <c r="A24" s="1" t="inlineStr"/>
      <c r="B24" s="1" t="inlineStr"/>
      <c r="C24" s="1" t="inlineStr"/>
      <c r="D24" s="1" t="inlineStr"/>
      <c r="E24" s="3" t="inlineStr"/>
      <c r="F24" s="3" t="inlineStr"/>
      <c r="G24" s="3" t="inlineStr"/>
      <c r="H24" s="3" t="inlineStr"/>
      <c r="I24" s="3" t="inlineStr"/>
      <c r="J24" s="3" t="inlineStr"/>
    </row>
    <row r="25" customHeight="1" ht="12">
      <c r="A25" s="3" t="inlineStr"/>
      <c r="B25" s="3" t="inlineStr"/>
      <c r="C25" s="3" t="inlineStr"/>
      <c r="D25" s="3" t="inlineStr"/>
      <c r="E25" s="15" t="inlineStr">
        <f>"TOTAL DA MEMÓRIA DE CÁLCULO: "&amp;TEXT(J20,"0,00")</f>
        <is>
          <r>
            <t xml:space="preserve">TOTAL DA MEMÓRIA DE CÁLCULO: 6,00</t>
          </r>
        </is>
      </c>
      <c r="F25" s="15" t="inlineStr"/>
      <c r="G25" s="15" t="inlineStr"/>
      <c r="H25" s="15" t="inlineStr"/>
      <c r="I25" s="15" t="inlineStr"/>
      <c r="J25" s="15" t="inlineStr"/>
    </row>
    <row r="26" customHeight="1" ht="10">
      <c r="A26" s="1" t="inlineStr"/>
      <c r="B26" s="1" t="inlineStr"/>
      <c r="C26" s="1" t="inlineStr"/>
      <c r="D26" s="1" t="inlineStr"/>
      <c r="E26" s="1" t="inlineStr"/>
      <c r="F26" s="3" t="inlineStr"/>
      <c r="G26" s="3" t="inlineStr"/>
      <c r="H26" s="3" t="inlineStr"/>
      <c r="I26" s="3" t="inlineStr"/>
      <c r="J26" s="3" t="inlineStr"/>
    </row>
    <row r="27" customHeight="1" ht="20">
      <c r="A27" s="2" t="inlineStr">
        <is>
          <r>
            <t xml:space="preserve">3. DEMOLIÇÕES E RETIRADAS</t>
          </r>
        </is>
      </c>
      <c r="B27" s="2" t="inlineStr"/>
      <c r="C27" s="2" t="inlineStr"/>
      <c r="D27" s="2" t="inlineStr"/>
      <c r="E27" s="2" t="inlineStr"/>
      <c r="F27" s="2" t="inlineStr"/>
      <c r="G27" s="2" t="inlineStr"/>
      <c r="H27" s="2" t="inlineStr"/>
      <c r="I27" s="2" t="inlineStr"/>
      <c r="J27" s="2" t="inlineStr"/>
    </row>
    <row r="28" customHeight="1" ht="10">
      <c r="A28" s="1" t="inlineStr"/>
      <c r="B28" s="1" t="inlineStr"/>
      <c r="C28" s="1" t="inlineStr"/>
      <c r="D28" s="1" t="inlineStr"/>
      <c r="E28" s="3" t="inlineStr"/>
      <c r="F28" s="3" t="inlineStr"/>
      <c r="G28" s="3" t="inlineStr"/>
      <c r="H28" s="3" t="inlineStr"/>
      <c r="I28" s="3" t="inlineStr"/>
      <c r="J28" s="3" t="inlineStr"/>
    </row>
    <row r="29" customHeight="1" ht="31">
      <c r="A29" s="2" t="inlineStr">
        <is>
          <r>
            <t xml:space="preserve">3.1</t>
          </r>
        </is>
      </c>
      <c r="B29" s="2" t="inlineStr">
        <is>
          <r>
            <t xml:space="preserve">97650</t>
          </r>
        </is>
      </c>
      <c r="C29" s="2" t="inlineStr">
        <is>
          <r>
            <t xml:space="preserve">REMOÇÃO DE TRAMA DE MADEIRA PARA COBERTURA, DE FORMA MANUAL, SEM REAPROVEITAMENTO. AF_09/2023 (M2)</t>
          </r>
        </is>
      </c>
      <c r="D29" s="2" t="inlineStr"/>
      <c r="E29" s="2" t="inlineStr"/>
      <c r="F29" s="2" t="inlineStr"/>
      <c r="G29" s="2" t="inlineStr"/>
      <c r="H29" s="2" t="inlineStr"/>
      <c r="I29" s="2" t="inlineStr"/>
      <c r="J29" s="4" t="n">
        <f>ROUND(SUM(E32),2)</f>
        <v>117.81</v>
      </c>
    </row>
    <row r="30" customHeight="1" ht="15">
      <c r="A30" s="5" t="inlineStr"/>
      <c r="B30" s="5" t="inlineStr"/>
      <c r="C30" s="5" t="inlineStr"/>
      <c r="D30" s="6" t="inlineStr">
        <is>
          <r>
            <t xml:space="preserve">AREA</t>
          </r>
        </is>
      </c>
      <c r="E30" s="6" t="inlineStr">
        <is>
          <r>
            <t xml:space="preserve">QTD</t>
          </r>
        </is>
      </c>
      <c r="F30" s="3" t="inlineStr"/>
      <c r="G30" s="3" t="inlineStr"/>
      <c r="H30" s="3" t="inlineStr"/>
      <c r="I30" s="3" t="inlineStr"/>
      <c r="J30" s="3" t="inlineStr"/>
    </row>
    <row r="31" customHeight="1" ht="13">
      <c r="A31" s="7" t="inlineStr">
        <is>
          <r>
            <t xml:space="preserve">ÁREA DA PROJEÇÃO</t>
          </r>
        </is>
      </c>
      <c r="B31" s="7" t="inlineStr"/>
      <c r="C31" s="8" t="inlineStr">
        <is>
          <r>
            <t xml:space="preserve">=AREA</t>
          </r>
        </is>
      </c>
      <c r="D31" s="9" t="n">
        <v>117.81</v>
      </c>
      <c r="E31" s="10" t="n">
        <f>ROUND(D31,2)</f>
        <v>117.81</v>
      </c>
      <c r="F31" s="3" t="inlineStr"/>
      <c r="G31" s="3" t="inlineStr"/>
      <c r="H31" s="3" t="inlineStr"/>
      <c r="I31" s="3" t="inlineStr"/>
      <c r="J31" s="3" t="inlineStr"/>
    </row>
    <row r="32" customHeight="1" ht="15">
      <c r="A32" s="11" t="inlineStr"/>
      <c r="B32" s="11" t="inlineStr"/>
      <c r="C32" s="12" t="inlineStr"/>
      <c r="D32" s="13" t="inlineStr"/>
      <c r="E32" s="14" t="n">
        <f>ROUND(SUM(E31:E31),2)</f>
        <v>117.81</v>
      </c>
      <c r="F32" s="3" t="inlineStr"/>
      <c r="G32" s="3" t="inlineStr"/>
      <c r="H32" s="3" t="inlineStr"/>
      <c r="I32" s="3" t="inlineStr"/>
      <c r="J32" s="3" t="inlineStr"/>
    </row>
    <row r="33" customHeight="1" ht="10">
      <c r="A33" s="1" t="inlineStr"/>
      <c r="B33" s="1" t="inlineStr"/>
      <c r="C33" s="1" t="inlineStr"/>
      <c r="D33" s="1" t="inlineStr"/>
      <c r="E33" s="3" t="inlineStr"/>
      <c r="F33" s="3" t="inlineStr"/>
      <c r="G33" s="3" t="inlineStr"/>
      <c r="H33" s="3" t="inlineStr"/>
      <c r="I33" s="3" t="inlineStr"/>
      <c r="J33" s="3" t="inlineStr"/>
    </row>
    <row r="34" customHeight="1" ht="12">
      <c r="A34" s="3" t="inlineStr"/>
      <c r="B34" s="3" t="inlineStr"/>
      <c r="C34" s="3" t="inlineStr"/>
      <c r="D34" s="3" t="inlineStr"/>
      <c r="E34" s="15" t="inlineStr">
        <f>"TOTAL DA MEMÓRIA DE CÁLCULO: "&amp;TEXT(J29,"0,00")</f>
        <is>
          <r>
            <t xml:space="preserve">TOTAL DA MEMÓRIA DE CÁLCULO: 117,81</t>
          </r>
        </is>
      </c>
      <c r="F34" s="15" t="inlineStr"/>
      <c r="G34" s="15" t="inlineStr"/>
      <c r="H34" s="15" t="inlineStr"/>
      <c r="I34" s="15" t="inlineStr"/>
      <c r="J34" s="15" t="inlineStr"/>
    </row>
    <row r="35" customHeight="1" ht="10">
      <c r="A35" s="1" t="inlineStr"/>
      <c r="B35" s="1" t="inlineStr"/>
      <c r="C35" s="1" t="inlineStr"/>
      <c r="D35" s="1" t="inlineStr"/>
      <c r="E35" s="1" t="inlineStr"/>
      <c r="F35" s="3" t="inlineStr"/>
      <c r="G35" s="3" t="inlineStr"/>
      <c r="H35" s="3" t="inlineStr"/>
      <c r="I35" s="3" t="inlineStr"/>
      <c r="J35" s="3" t="inlineStr"/>
    </row>
    <row r="36" customHeight="1" ht="31">
      <c r="A36" s="2" t="inlineStr">
        <is>
          <r>
            <t xml:space="preserve">3.2</t>
          </r>
        </is>
      </c>
      <c r="B36" s="2" t="inlineStr">
        <is>
          <r>
            <t xml:space="preserve">97647</t>
          </r>
        </is>
      </c>
      <c r="C36" s="2" t="inlineStr">
        <is>
          <r>
            <t xml:space="preserve">REMOÇÃO DE TELHAS DE FIBROCIMENTO METÁLICA E CERÂMICA, DE FORMA MANUAL, SEM REAPROVEITAMENTO. AF_09/2023 (M2)</t>
          </r>
        </is>
      </c>
      <c r="D36" s="2" t="inlineStr"/>
      <c r="E36" s="2" t="inlineStr"/>
      <c r="F36" s="2" t="inlineStr"/>
      <c r="G36" s="2" t="inlineStr"/>
      <c r="H36" s="2" t="inlineStr"/>
      <c r="I36" s="2" t="inlineStr"/>
      <c r="J36" s="4" t="n">
        <f>ROUND(SUM(E39),2)</f>
        <v>117.81</v>
      </c>
    </row>
    <row r="37" customHeight="1" ht="15">
      <c r="A37" s="5" t="inlineStr"/>
      <c r="B37" s="5" t="inlineStr"/>
      <c r="C37" s="5" t="inlineStr"/>
      <c r="D37" s="6" t="inlineStr">
        <is>
          <r>
            <t xml:space="preserve">AREA</t>
          </r>
        </is>
      </c>
      <c r="E37" s="6" t="inlineStr">
        <is>
          <r>
            <t xml:space="preserve">QTD</t>
          </r>
        </is>
      </c>
      <c r="F37" s="3" t="inlineStr"/>
      <c r="G37" s="3" t="inlineStr"/>
      <c r="H37" s="3" t="inlineStr"/>
      <c r="I37" s="3" t="inlineStr"/>
      <c r="J37" s="3" t="inlineStr"/>
    </row>
    <row r="38" customHeight="1" ht="13">
      <c r="A38" s="7" t="inlineStr">
        <is>
          <r>
            <t xml:space="preserve">AREA DA PROJEÇÃO</t>
          </r>
        </is>
      </c>
      <c r="B38" s="7" t="inlineStr"/>
      <c r="C38" s="8" t="inlineStr">
        <is>
          <r>
            <t xml:space="preserve">=AREA</t>
          </r>
        </is>
      </c>
      <c r="D38" s="9" t="n">
        <v>117.81</v>
      </c>
      <c r="E38" s="10" t="n">
        <f>ROUND(D38,2)</f>
        <v>117.81</v>
      </c>
      <c r="F38" s="3" t="inlineStr"/>
      <c r="G38" s="3" t="inlineStr"/>
      <c r="H38" s="3" t="inlineStr"/>
      <c r="I38" s="3" t="inlineStr"/>
      <c r="J38" s="3" t="inlineStr"/>
    </row>
    <row r="39" customHeight="1" ht="15">
      <c r="A39" s="11" t="inlineStr"/>
      <c r="B39" s="11" t="inlineStr"/>
      <c r="C39" s="12" t="inlineStr"/>
      <c r="D39" s="13" t="inlineStr"/>
      <c r="E39" s="14" t="n">
        <f>ROUND(SUM(E38:E38),2)</f>
        <v>117.81</v>
      </c>
      <c r="F39" s="3" t="inlineStr"/>
      <c r="G39" s="3" t="inlineStr"/>
      <c r="H39" s="3" t="inlineStr"/>
      <c r="I39" s="3" t="inlineStr"/>
      <c r="J39" s="3" t="inlineStr"/>
    </row>
    <row r="40" customHeight="1" ht="10">
      <c r="A40" s="1" t="inlineStr"/>
      <c r="B40" s="1" t="inlineStr"/>
      <c r="C40" s="1" t="inlineStr"/>
      <c r="D40" s="1" t="inlineStr"/>
      <c r="E40" s="3" t="inlineStr"/>
      <c r="F40" s="3" t="inlineStr"/>
      <c r="G40" s="3" t="inlineStr"/>
      <c r="H40" s="3" t="inlineStr"/>
      <c r="I40" s="3" t="inlineStr"/>
      <c r="J40" s="3" t="inlineStr"/>
    </row>
    <row r="41" customHeight="1" ht="12">
      <c r="A41" s="3" t="inlineStr"/>
      <c r="B41" s="3" t="inlineStr"/>
      <c r="C41" s="3" t="inlineStr"/>
      <c r="D41" s="3" t="inlineStr"/>
      <c r="E41" s="15" t="inlineStr">
        <f>"TOTAL DA MEMÓRIA DE CÁLCULO: "&amp;TEXT(J36,"0,00")</f>
        <is>
          <r>
            <t xml:space="preserve">TOTAL DA MEMÓRIA DE CÁLCULO: 117,81</t>
          </r>
        </is>
      </c>
      <c r="F41" s="15" t="inlineStr"/>
      <c r="G41" s="15" t="inlineStr"/>
      <c r="H41" s="15" t="inlineStr"/>
      <c r="I41" s="15" t="inlineStr"/>
      <c r="J41" s="15" t="inlineStr"/>
    </row>
    <row r="42" customHeight="1" ht="10">
      <c r="A42" s="1" t="inlineStr"/>
      <c r="B42" s="1" t="inlineStr"/>
      <c r="C42" s="1" t="inlineStr"/>
      <c r="D42" s="1" t="inlineStr"/>
      <c r="E42" s="1" t="inlineStr"/>
      <c r="F42" s="3" t="inlineStr"/>
      <c r="G42" s="3" t="inlineStr"/>
      <c r="H42" s="3" t="inlineStr"/>
      <c r="I42" s="3" t="inlineStr"/>
      <c r="J42" s="3" t="inlineStr"/>
    </row>
    <row r="43" customHeight="1" ht="31">
      <c r="A43" s="2" t="inlineStr">
        <is>
          <r>
            <t xml:space="preserve">3.3</t>
          </r>
        </is>
      </c>
      <c r="B43" s="2" t="inlineStr">
        <is>
          <r>
            <t xml:space="preserve">97640</t>
          </r>
        </is>
      </c>
      <c r="C43" s="2" t="inlineStr">
        <is>
          <r>
            <t xml:space="preserve">REMOÇÃO DE FORROS DE DRYWALL, PVC E FIBROMINERAL, DE FORMA MANUAL, SEM REAPROVEITAMENTO. AF_09/2023 (M2)</t>
          </r>
        </is>
      </c>
      <c r="D43" s="2" t="inlineStr"/>
      <c r="E43" s="2" t="inlineStr"/>
      <c r="F43" s="2" t="inlineStr"/>
      <c r="G43" s="2" t="inlineStr"/>
      <c r="H43" s="2" t="inlineStr"/>
      <c r="I43" s="2" t="inlineStr"/>
      <c r="J43" s="4" t="n">
        <f>ROUND(SUM(E46),2)</f>
        <v>96.26</v>
      </c>
    </row>
    <row r="44" customHeight="1" ht="15">
      <c r="A44" s="5" t="inlineStr"/>
      <c r="B44" s="5" t="inlineStr"/>
      <c r="C44" s="5" t="inlineStr"/>
      <c r="D44" s="6" t="inlineStr">
        <is>
          <r>
            <t xml:space="preserve">AREA</t>
          </r>
        </is>
      </c>
      <c r="E44" s="6" t="inlineStr">
        <is>
          <r>
            <t xml:space="preserve">QTD</t>
          </r>
        </is>
      </c>
      <c r="F44" s="3" t="inlineStr"/>
      <c r="G44" s="3" t="inlineStr"/>
      <c r="H44" s="3" t="inlineStr"/>
      <c r="I44" s="3" t="inlineStr"/>
      <c r="J44" s="3" t="inlineStr"/>
    </row>
    <row r="45" customHeight="1" ht="13">
      <c r="A45" s="7" t="inlineStr">
        <is>
          <r>
            <t xml:space="preserve">REMOÇÃO DE FORRO PVC</t>
          </r>
        </is>
      </c>
      <c r="B45" s="7" t="inlineStr"/>
      <c r="C45" s="8" t="inlineStr">
        <is>
          <r>
            <t xml:space="preserve">=AREA</t>
          </r>
        </is>
      </c>
      <c r="D45" s="9" t="n">
        <v>96.26</v>
      </c>
      <c r="E45" s="10" t="n">
        <f>ROUND(D45,2)</f>
        <v>96.26</v>
      </c>
      <c r="F45" s="3" t="inlineStr"/>
      <c r="G45" s="3" t="inlineStr"/>
      <c r="H45" s="3" t="inlineStr"/>
      <c r="I45" s="3" t="inlineStr"/>
      <c r="J45" s="3" t="inlineStr"/>
    </row>
    <row r="46" customHeight="1" ht="15">
      <c r="A46" s="11" t="inlineStr"/>
      <c r="B46" s="11" t="inlineStr"/>
      <c r="C46" s="12" t="inlineStr"/>
      <c r="D46" s="13" t="inlineStr"/>
      <c r="E46" s="14" t="n">
        <f>ROUND(SUM(E45:E45),2)</f>
        <v>96.26</v>
      </c>
      <c r="F46" s="3" t="inlineStr"/>
      <c r="G46" s="3" t="inlineStr"/>
      <c r="H46" s="3" t="inlineStr"/>
      <c r="I46" s="3" t="inlineStr"/>
      <c r="J46" s="3" t="inlineStr"/>
    </row>
    <row r="47" customHeight="1" ht="10">
      <c r="A47" s="1" t="inlineStr"/>
      <c r="B47" s="1" t="inlineStr"/>
      <c r="C47" s="1" t="inlineStr"/>
      <c r="D47" s="1" t="inlineStr"/>
      <c r="E47" s="3" t="inlineStr"/>
      <c r="F47" s="3" t="inlineStr"/>
      <c r="G47" s="3" t="inlineStr"/>
      <c r="H47" s="3" t="inlineStr"/>
      <c r="I47" s="3" t="inlineStr"/>
      <c r="J47" s="3" t="inlineStr"/>
    </row>
    <row r="48" customHeight="1" ht="12">
      <c r="A48" s="3" t="inlineStr"/>
      <c r="B48" s="3" t="inlineStr"/>
      <c r="C48" s="3" t="inlineStr"/>
      <c r="D48" s="3" t="inlineStr"/>
      <c r="E48" s="15" t="inlineStr">
        <f>"TOTAL DA MEMÓRIA DE CÁLCULO: "&amp;TEXT(J43,"0,00")</f>
        <is>
          <r>
            <t xml:space="preserve">TOTAL DA MEMÓRIA DE CÁLCULO: 96,26</t>
          </r>
        </is>
      </c>
      <c r="F48" s="15" t="inlineStr"/>
      <c r="G48" s="15" t="inlineStr"/>
      <c r="H48" s="15" t="inlineStr"/>
      <c r="I48" s="15" t="inlineStr"/>
      <c r="J48" s="15" t="inlineStr"/>
    </row>
    <row r="49" customHeight="1" ht="10">
      <c r="A49" s="1" t="inlineStr"/>
      <c r="B49" s="1" t="inlineStr"/>
      <c r="C49" s="1" t="inlineStr"/>
      <c r="D49" s="1" t="inlineStr"/>
      <c r="E49" s="1" t="inlineStr"/>
      <c r="F49" s="3" t="inlineStr"/>
      <c r="G49" s="3" t="inlineStr"/>
      <c r="H49" s="3" t="inlineStr"/>
      <c r="I49" s="3" t="inlineStr"/>
      <c r="J49" s="3" t="inlineStr"/>
    </row>
    <row r="50" customHeight="1" ht="31">
      <c r="A50" s="2" t="inlineStr">
        <is>
          <r>
            <t xml:space="preserve">3.4</t>
          </r>
        </is>
      </c>
      <c r="B50" s="2" t="inlineStr">
        <is>
          <r>
            <t xml:space="preserve">97660</t>
          </r>
        </is>
      </c>
      <c r="C50" s="2" t="inlineStr">
        <is>
          <r>
            <t xml:space="preserve">REMOÇÃO DE INTERRUPTORES/TOMADAS ELÉTRICAS, DE FORMA MANUAL, SEM REAPROVEITAMENTO. AF_09/2023 (UN)</t>
          </r>
        </is>
      </c>
      <c r="D50" s="2" t="inlineStr"/>
      <c r="E50" s="2" t="inlineStr"/>
      <c r="F50" s="2" t="inlineStr"/>
      <c r="G50" s="2" t="inlineStr"/>
      <c r="H50" s="2" t="inlineStr"/>
      <c r="I50" s="2" t="inlineStr"/>
      <c r="J50" s="4" t="n">
        <f>ROUND(SUM(E57),2)</f>
        <v>14.0</v>
      </c>
    </row>
    <row r="51" customHeight="1" ht="15">
      <c r="A51" s="5" t="inlineStr"/>
      <c r="B51" s="5" t="inlineStr"/>
      <c r="C51" s="5" t="inlineStr"/>
      <c r="D51" s="17" t="inlineStr">
        <is>
          <r>
            <t xml:space="preserve">QUANTIDADE</t>
          </r>
        </is>
      </c>
      <c r="E51" s="6" t="inlineStr">
        <is>
          <r>
            <t xml:space="preserve">QTD</t>
          </r>
        </is>
      </c>
      <c r="F51" s="3" t="inlineStr"/>
      <c r="G51" s="3" t="inlineStr"/>
      <c r="H51" s="3" t="inlineStr"/>
      <c r="I51" s="3" t="inlineStr"/>
      <c r="J51" s="3" t="inlineStr"/>
    </row>
    <row r="52" customHeight="1" ht="13">
      <c r="A52" s="7" t="inlineStr">
        <is>
          <r>
            <t xml:space="preserve">RECEPÇÃO</t>
          </r>
        </is>
      </c>
      <c r="B52" s="7" t="inlineStr"/>
      <c r="C52" s="8" t="inlineStr">
        <is>
          <r>
            <t xml:space="preserve">=QUANTIDADE</t>
          </r>
        </is>
      </c>
      <c r="D52" s="9" t="n">
        <v>4.0</v>
      </c>
      <c r="E52" s="10" t="n">
        <f>ROUND(D52,2)</f>
        <v>4.0</v>
      </c>
      <c r="F52" s="3" t="inlineStr"/>
      <c r="G52" s="3" t="inlineStr"/>
      <c r="H52" s="3" t="inlineStr"/>
      <c r="I52" s="3" t="inlineStr"/>
      <c r="J52" s="3" t="inlineStr"/>
    </row>
    <row r="53" customHeight="1" ht="13">
      <c r="A53" s="7" t="inlineStr">
        <is>
          <r>
            <t xml:space="preserve">GERÊNCIA</t>
          </r>
        </is>
      </c>
      <c r="B53" s="7" t="inlineStr"/>
      <c r="C53" s="8" t="inlineStr">
        <is>
          <r>
            <t xml:space="preserve">=QUANTIDADE</t>
          </r>
        </is>
      </c>
      <c r="D53" s="9" t="n">
        <v>3.0</v>
      </c>
      <c r="E53" s="10" t="n">
        <f>ROUND(D53,2)</f>
        <v>3.0</v>
      </c>
      <c r="F53" s="3" t="inlineStr"/>
      <c r="G53" s="3" t="inlineStr"/>
      <c r="H53" s="3" t="inlineStr"/>
      <c r="I53" s="3" t="inlineStr"/>
      <c r="J53" s="3" t="inlineStr"/>
    </row>
    <row r="54" customHeight="1" ht="13">
      <c r="A54" s="7" t="inlineStr">
        <is>
          <r>
            <t xml:space="preserve">CARTEIROS</t>
          </r>
        </is>
      </c>
      <c r="B54" s="7" t="inlineStr"/>
      <c r="C54" s="8" t="inlineStr">
        <is>
          <r>
            <t xml:space="preserve">=QUANTIDADE</t>
          </r>
        </is>
      </c>
      <c r="D54" s="9" t="n">
        <v>3.0</v>
      </c>
      <c r="E54" s="10" t="n">
        <f>ROUND(D54,2)</f>
        <v>3.0</v>
      </c>
      <c r="F54" s="3" t="inlineStr"/>
      <c r="G54" s="3" t="inlineStr"/>
      <c r="H54" s="3" t="inlineStr"/>
      <c r="I54" s="3" t="inlineStr"/>
      <c r="J54" s="3" t="inlineStr"/>
    </row>
    <row r="55" customHeight="1" ht="13">
      <c r="A55" s="7" t="inlineStr">
        <is>
          <r>
            <t xml:space="preserve">COPA</t>
          </r>
        </is>
      </c>
      <c r="B55" s="7" t="inlineStr"/>
      <c r="C55" s="8" t="inlineStr">
        <is>
          <r>
            <t xml:space="preserve">=QUANTIDADE</t>
          </r>
        </is>
      </c>
      <c r="D55" s="9" t="n">
        <v>3.0</v>
      </c>
      <c r="E55" s="10" t="n">
        <f>ROUND(D55,2)</f>
        <v>3.0</v>
      </c>
      <c r="F55" s="3" t="inlineStr"/>
      <c r="G55" s="3" t="inlineStr"/>
      <c r="H55" s="3" t="inlineStr"/>
      <c r="I55" s="3" t="inlineStr"/>
      <c r="J55" s="3" t="inlineStr"/>
    </row>
    <row r="56" customHeight="1" ht="13">
      <c r="A56" s="7" t="inlineStr">
        <is>
          <r>
            <t xml:space="preserve">WC</t>
          </r>
        </is>
      </c>
      <c r="B56" s="7" t="inlineStr"/>
      <c r="C56" s="8" t="inlineStr">
        <is>
          <r>
            <t xml:space="preserve">=QUANTIDADE</t>
          </r>
        </is>
      </c>
      <c r="D56" s="9" t="n">
        <v>1.0</v>
      </c>
      <c r="E56" s="10" t="n">
        <f>ROUND(D56,2)</f>
        <v>1.0</v>
      </c>
      <c r="F56" s="3" t="inlineStr"/>
      <c r="G56" s="3" t="inlineStr"/>
      <c r="H56" s="3" t="inlineStr"/>
      <c r="I56" s="3" t="inlineStr"/>
      <c r="J56" s="3" t="inlineStr"/>
    </row>
    <row r="57" customHeight="1" ht="15">
      <c r="A57" s="11" t="inlineStr"/>
      <c r="B57" s="11" t="inlineStr"/>
      <c r="C57" s="12" t="inlineStr"/>
      <c r="D57" s="13" t="inlineStr"/>
      <c r="E57" s="14" t="n">
        <f>ROUND(SUM(E52:E56),2)</f>
        <v>14.0</v>
      </c>
      <c r="F57" s="3" t="inlineStr"/>
      <c r="G57" s="3" t="inlineStr"/>
      <c r="H57" s="3" t="inlineStr"/>
      <c r="I57" s="3" t="inlineStr"/>
      <c r="J57" s="3" t="inlineStr"/>
    </row>
    <row r="58" customHeight="1" ht="10">
      <c r="A58" s="1" t="inlineStr"/>
      <c r="B58" s="1" t="inlineStr"/>
      <c r="C58" s="1" t="inlineStr"/>
      <c r="D58" s="1" t="inlineStr"/>
      <c r="E58" s="3" t="inlineStr"/>
      <c r="F58" s="3" t="inlineStr"/>
      <c r="G58" s="3" t="inlineStr"/>
      <c r="H58" s="3" t="inlineStr"/>
      <c r="I58" s="3" t="inlineStr"/>
      <c r="J58" s="3" t="inlineStr"/>
    </row>
    <row r="59" customHeight="1" ht="12">
      <c r="A59" s="3" t="inlineStr"/>
      <c r="B59" s="3" t="inlineStr"/>
      <c r="C59" s="3" t="inlineStr"/>
      <c r="D59" s="3" t="inlineStr"/>
      <c r="E59" s="15" t="inlineStr">
        <f>"TOTAL DA MEMÓRIA DE CÁLCULO: "&amp;TEXT(J50,"0,00")</f>
        <is>
          <r>
            <t xml:space="preserve">TOTAL DA MEMÓRIA DE CÁLCULO: 14,00</t>
          </r>
        </is>
      </c>
      <c r="F59" s="15" t="inlineStr"/>
      <c r="G59" s="15" t="inlineStr"/>
      <c r="H59" s="15" t="inlineStr"/>
      <c r="I59" s="15" t="inlineStr"/>
      <c r="J59" s="15" t="inlineStr"/>
    </row>
    <row r="60" customHeight="1" ht="10">
      <c r="A60" s="1" t="inlineStr"/>
      <c r="B60" s="1" t="inlineStr"/>
      <c r="C60" s="1" t="inlineStr"/>
      <c r="D60" s="1" t="inlineStr"/>
      <c r="E60" s="1" t="inlineStr"/>
      <c r="F60" s="3" t="inlineStr"/>
      <c r="G60" s="3" t="inlineStr"/>
      <c r="H60" s="3" t="inlineStr"/>
      <c r="I60" s="3" t="inlineStr"/>
      <c r="J60" s="3" t="inlineStr"/>
    </row>
    <row r="61" customHeight="1" ht="31">
      <c r="A61" s="2" t="inlineStr">
        <is>
          <r>
            <t xml:space="preserve">3.5</t>
          </r>
        </is>
      </c>
      <c r="B61" s="2" t="inlineStr">
        <is>
          <r>
            <t xml:space="preserve">97665</t>
          </r>
        </is>
      </c>
      <c r="C61" s="2" t="inlineStr">
        <is>
          <r>
            <t xml:space="preserve">REMOÇÃO DE LUMINÁRIAS, DE FORMA MANUAL, SEM REAPROVEITAMENTO. AF_09/2023 (UN)</t>
          </r>
        </is>
      </c>
      <c r="D61" s="2" t="inlineStr"/>
      <c r="E61" s="2" t="inlineStr"/>
      <c r="F61" s="2" t="inlineStr"/>
      <c r="G61" s="2" t="inlineStr"/>
      <c r="H61" s="2" t="inlineStr"/>
      <c r="I61" s="2" t="inlineStr"/>
      <c r="J61" s="4" t="n">
        <f>ROUND(SUM(E64),2)</f>
        <v>9.0</v>
      </c>
    </row>
    <row r="62" customHeight="1" ht="15">
      <c r="A62" s="5" t="inlineStr"/>
      <c r="B62" s="5" t="inlineStr"/>
      <c r="C62" s="5" t="inlineStr"/>
      <c r="D62" s="17" t="inlineStr">
        <is>
          <r>
            <t xml:space="preserve">QUANTIDADE</t>
          </r>
        </is>
      </c>
      <c r="E62" s="6" t="inlineStr">
        <is>
          <r>
            <t xml:space="preserve">QTD</t>
          </r>
        </is>
      </c>
      <c r="F62" s="3" t="inlineStr"/>
      <c r="G62" s="3" t="inlineStr"/>
      <c r="H62" s="3" t="inlineStr"/>
      <c r="I62" s="3" t="inlineStr"/>
      <c r="J62" s="3" t="inlineStr"/>
    </row>
    <row r="63" customHeight="1" ht="13">
      <c r="A63" s="7" t="inlineStr">
        <is>
          <r>
            <t xml:space="preserve">LUMINÁRIAS</t>
          </r>
        </is>
      </c>
      <c r="B63" s="7" t="inlineStr"/>
      <c r="C63" s="8" t="inlineStr">
        <is>
          <r>
            <t xml:space="preserve">=QUANTIDADE</t>
          </r>
        </is>
      </c>
      <c r="D63" s="9" t="n">
        <v>9.0</v>
      </c>
      <c r="E63" s="10" t="n">
        <f>ROUND(D63,2)</f>
        <v>9.0</v>
      </c>
      <c r="F63" s="3" t="inlineStr"/>
      <c r="G63" s="3" t="inlineStr"/>
      <c r="H63" s="3" t="inlineStr"/>
      <c r="I63" s="3" t="inlineStr"/>
      <c r="J63" s="3" t="inlineStr"/>
    </row>
    <row r="64" customHeight="1" ht="15">
      <c r="A64" s="11" t="inlineStr"/>
      <c r="B64" s="11" t="inlineStr"/>
      <c r="C64" s="12" t="inlineStr"/>
      <c r="D64" s="13" t="inlineStr"/>
      <c r="E64" s="14" t="n">
        <f>ROUND(SUM(E63:E63),2)</f>
        <v>9.0</v>
      </c>
      <c r="F64" s="3" t="inlineStr"/>
      <c r="G64" s="3" t="inlineStr"/>
      <c r="H64" s="3" t="inlineStr"/>
      <c r="I64" s="3" t="inlineStr"/>
      <c r="J64" s="3" t="inlineStr"/>
    </row>
    <row r="65" customHeight="1" ht="10">
      <c r="A65" s="1" t="inlineStr"/>
      <c r="B65" s="1" t="inlineStr"/>
      <c r="C65" s="1" t="inlineStr"/>
      <c r="D65" s="1" t="inlineStr"/>
      <c r="E65" s="3" t="inlineStr"/>
      <c r="F65" s="3" t="inlineStr"/>
      <c r="G65" s="3" t="inlineStr"/>
      <c r="H65" s="3" t="inlineStr"/>
      <c r="I65" s="3" t="inlineStr"/>
      <c r="J65" s="3" t="inlineStr"/>
    </row>
    <row r="66" customHeight="1" ht="12">
      <c r="A66" s="3" t="inlineStr"/>
      <c r="B66" s="3" t="inlineStr"/>
      <c r="C66" s="3" t="inlineStr"/>
      <c r="D66" s="3" t="inlineStr"/>
      <c r="E66" s="15" t="inlineStr">
        <f>"TOTAL DA MEMÓRIA DE CÁLCULO: "&amp;TEXT(J61,"0,00")</f>
        <is>
          <r>
            <t xml:space="preserve">TOTAL DA MEMÓRIA DE CÁLCULO: 9,00</t>
          </r>
        </is>
      </c>
      <c r="F66" s="15" t="inlineStr"/>
      <c r="G66" s="15" t="inlineStr"/>
      <c r="H66" s="15" t="inlineStr"/>
      <c r="I66" s="15" t="inlineStr"/>
      <c r="J66" s="15" t="inlineStr"/>
    </row>
    <row r="67" customHeight="1" ht="10">
      <c r="A67" s="1" t="inlineStr"/>
      <c r="B67" s="1" t="inlineStr"/>
      <c r="C67" s="1" t="inlineStr"/>
      <c r="D67" s="1" t="inlineStr"/>
      <c r="E67" s="1" t="inlineStr"/>
      <c r="F67" s="3" t="inlineStr"/>
      <c r="G67" s="3" t="inlineStr"/>
      <c r="H67" s="3" t="inlineStr"/>
      <c r="I67" s="3" t="inlineStr"/>
      <c r="J67" s="3" t="inlineStr"/>
    </row>
    <row r="68" customHeight="1" ht="43">
      <c r="A68" s="2" t="inlineStr">
        <is>
          <r>
            <t xml:space="preserve">3.6</t>
          </r>
        </is>
      </c>
      <c r="B68" s="2" t="inlineStr">
        <is>
          <r>
            <t xml:space="preserve">CP-19322-PMSLM</t>
          </r>
        </is>
      </c>
      <c r="C68" s="2" t="inlineStr">
        <is>
          <r>
            <t xml:space="preserve">CARGA MECANIZADA (COM A PÁ FRONTAL DA RETROESCAVADEIRA) EM CAMINHÃO BASCULANTE CAP. 10M³ - MATERIAL DE 1ª CATEGORIA (FONTE: SANEAGO - GO - 19322) (M3)</t>
          </r>
        </is>
      </c>
      <c r="D68" s="2" t="inlineStr"/>
      <c r="E68" s="2" t="inlineStr"/>
      <c r="F68" s="2" t="inlineStr"/>
      <c r="G68" s="2" t="inlineStr"/>
      <c r="H68" s="2" t="inlineStr"/>
      <c r="I68" s="2" t="inlineStr"/>
      <c r="J68" s="4" t="n">
        <f>ROUND(SUM(F73),2)</f>
        <v>13.71</v>
      </c>
    </row>
    <row r="69" customHeight="1" ht="15">
      <c r="A69" s="5" t="inlineStr"/>
      <c r="B69" s="5" t="inlineStr"/>
      <c r="C69" s="5" t="inlineStr"/>
      <c r="D69" s="6" t="inlineStr">
        <is>
          <r>
            <t xml:space="preserve">MEMORIA</t>
          </r>
        </is>
      </c>
      <c r="E69" s="6" t="inlineStr">
        <is>
          <r>
            <t xml:space="preserve">COEF</t>
          </r>
        </is>
      </c>
      <c r="F69" s="6" t="inlineStr">
        <is>
          <r>
            <t xml:space="preserve">QTD</t>
          </r>
        </is>
      </c>
      <c r="G69" s="3" t="inlineStr"/>
      <c r="H69" s="3" t="inlineStr"/>
      <c r="I69" s="3" t="inlineStr"/>
      <c r="J69" s="3" t="inlineStr"/>
    </row>
    <row r="70" customHeight="1" ht="19">
      <c r="A70" s="7" t="inlineStr">
        <is>
          <r>
            <t xml:space="preserve">REMOÇÃO DA TRAMA DE MADEIRA</t>
          </r>
        </is>
      </c>
      <c r="B70" s="7" t="inlineStr"/>
      <c r="C70" s="8" t="inlineStr">
        <is>
          <r>
            <t xml:space="preserve">=MEMORIA*COEF</t>
          </r>
        </is>
      </c>
      <c r="D70" s="9" t="n">
        <v>117.81</v>
      </c>
      <c r="E70" s="9" t="n">
        <v>0.05</v>
      </c>
      <c r="F70" s="10" t="n">
        <f>ROUND(D70 * E70,2)</f>
        <v>5.89</v>
      </c>
      <c r="G70" s="3" t="inlineStr"/>
      <c r="H70" s="3" t="inlineStr"/>
      <c r="I70" s="3" t="inlineStr"/>
      <c r="J70" s="3" t="inlineStr"/>
    </row>
    <row r="71" customHeight="1" ht="13">
      <c r="A71" s="7" t="inlineStr">
        <is>
          <r>
            <t xml:space="preserve">REMOÇÃO DE TELHAS</t>
          </r>
        </is>
      </c>
      <c r="B71" s="7" t="inlineStr"/>
      <c r="C71" s="8" t="inlineStr">
        <is>
          <r>
            <t xml:space="preserve">=MEMORIA*COEF</t>
          </r>
        </is>
      </c>
      <c r="D71" s="9" t="n">
        <v>117.81</v>
      </c>
      <c r="E71" s="9" t="n">
        <v>0.05</v>
      </c>
      <c r="F71" s="10" t="n">
        <f>ROUND(D71 * E71,2)</f>
        <v>5.89</v>
      </c>
      <c r="G71" s="3" t="inlineStr"/>
      <c r="H71" s="3" t="inlineStr"/>
      <c r="I71" s="3" t="inlineStr"/>
      <c r="J71" s="3" t="inlineStr"/>
    </row>
    <row r="72" customHeight="1" ht="13">
      <c r="A72" s="7" t="inlineStr">
        <is>
          <r>
            <t xml:space="preserve">REMOÇÃO DE FORRO PVC</t>
          </r>
        </is>
      </c>
      <c r="B72" s="7" t="inlineStr"/>
      <c r="C72" s="8" t="inlineStr">
        <is>
          <r>
            <t xml:space="preserve">=MEMORIA*COEF</t>
          </r>
        </is>
      </c>
      <c r="D72" s="9" t="n">
        <v>96.26</v>
      </c>
      <c r="E72" s="9" t="n">
        <v>0.02</v>
      </c>
      <c r="F72" s="10" t="n">
        <f>ROUND(D72 * E72,2)</f>
        <v>1.93</v>
      </c>
      <c r="G72" s="3" t="inlineStr"/>
      <c r="H72" s="3" t="inlineStr"/>
      <c r="I72" s="3" t="inlineStr"/>
      <c r="J72" s="3" t="inlineStr"/>
    </row>
    <row r="73" customHeight="1" ht="15">
      <c r="A73" s="11" t="inlineStr"/>
      <c r="B73" s="11" t="inlineStr"/>
      <c r="C73" s="12" t="inlineStr"/>
      <c r="D73" s="13" t="inlineStr"/>
      <c r="E73" s="13" t="inlineStr"/>
      <c r="F73" s="14" t="n">
        <f>ROUND(SUM(F70:F72),2)</f>
        <v>13.71</v>
      </c>
      <c r="G73" s="3" t="inlineStr"/>
      <c r="H73" s="3" t="inlineStr"/>
      <c r="I73" s="3" t="inlineStr"/>
      <c r="J73" s="3" t="inlineStr"/>
    </row>
    <row r="74" customHeight="1" ht="10">
      <c r="A74" s="1" t="inlineStr"/>
      <c r="B74" s="1" t="inlineStr"/>
      <c r="C74" s="1" t="inlineStr"/>
      <c r="D74" s="1" t="inlineStr"/>
      <c r="E74" s="3" t="inlineStr"/>
      <c r="F74" s="3" t="inlineStr"/>
      <c r="G74" s="3" t="inlineStr"/>
      <c r="H74" s="3" t="inlineStr"/>
      <c r="I74" s="3" t="inlineStr"/>
      <c r="J74" s="3" t="inlineStr"/>
    </row>
    <row r="75" customHeight="1" ht="12">
      <c r="A75" s="3" t="inlineStr"/>
      <c r="B75" s="3" t="inlineStr"/>
      <c r="C75" s="3" t="inlineStr"/>
      <c r="D75" s="3" t="inlineStr"/>
      <c r="E75" s="15" t="inlineStr">
        <f>"TOTAL DA MEMÓRIA DE CÁLCULO: "&amp;TEXT(J68,"0,00")</f>
        <is>
          <r>
            <t xml:space="preserve">TOTAL DA MEMÓRIA DE CÁLCULO: 13,71</t>
          </r>
        </is>
      </c>
      <c r="F75" s="15" t="inlineStr"/>
      <c r="G75" s="15" t="inlineStr"/>
      <c r="H75" s="15" t="inlineStr"/>
      <c r="I75" s="15" t="inlineStr"/>
      <c r="J75" s="15" t="inlineStr"/>
    </row>
    <row r="76" customHeight="1" ht="10">
      <c r="A76" s="1" t="inlineStr"/>
      <c r="B76" s="1" t="inlineStr"/>
      <c r="C76" s="1" t="inlineStr"/>
      <c r="D76" s="1" t="inlineStr"/>
      <c r="E76" s="1" t="inlineStr"/>
      <c r="F76" s="3" t="inlineStr"/>
      <c r="G76" s="3" t="inlineStr"/>
      <c r="H76" s="3" t="inlineStr"/>
      <c r="I76" s="3" t="inlineStr"/>
      <c r="J76" s="3" t="inlineStr"/>
    </row>
    <row r="77" customHeight="1" ht="43">
      <c r="A77" s="2" t="inlineStr">
        <is>
          <r>
            <t xml:space="preserve">3.7</t>
          </r>
        </is>
      </c>
      <c r="B77" s="2" t="inlineStr">
        <is>
          <r>
            <t xml:space="preserve">95875</t>
          </r>
        </is>
      </c>
      <c r="C77" s="2" t="inlineStr">
        <is>
          <r>
            <t xml:space="preserve">TRANSPORTE COM CAMINHÃO BASCULANTE DE 10 M³, EM VIA URBANA PAVIMENTADA, DMT ATÉ 30 KM (UNIDADE: M3XKM). AF_07/2020 (M3XKM)</t>
          </r>
        </is>
      </c>
      <c r="D77" s="2" t="inlineStr"/>
      <c r="E77" s="2" t="inlineStr"/>
      <c r="F77" s="2" t="inlineStr"/>
      <c r="G77" s="2" t="inlineStr"/>
      <c r="H77" s="2" t="inlineStr"/>
      <c r="I77" s="2" t="inlineStr"/>
      <c r="J77" s="4" t="n">
        <f>ROUND(SUM(G82),2)</f>
        <v>205.6</v>
      </c>
    </row>
    <row r="78" customHeight="1" ht="15">
      <c r="A78" s="5" t="inlineStr"/>
      <c r="B78" s="5" t="inlineStr"/>
      <c r="C78" s="5" t="inlineStr"/>
      <c r="D78" s="6" t="inlineStr">
        <is>
          <r>
            <t xml:space="preserve">MEMORIA</t>
          </r>
        </is>
      </c>
      <c r="E78" s="6" t="inlineStr">
        <is>
          <r>
            <t xml:space="preserve">COEF</t>
          </r>
        </is>
      </c>
      <c r="F78" s="6" t="inlineStr">
        <is>
          <r>
            <t xml:space="preserve">KM</t>
          </r>
        </is>
      </c>
      <c r="G78" s="6" t="inlineStr">
        <is>
          <r>
            <t xml:space="preserve">QTD</t>
          </r>
        </is>
      </c>
      <c r="H78" s="3" t="inlineStr"/>
      <c r="I78" s="3" t="inlineStr"/>
      <c r="J78" s="3" t="inlineStr"/>
    </row>
    <row r="79" customHeight="1" ht="19">
      <c r="A79" s="7" t="inlineStr">
        <is>
          <r>
            <t xml:space="preserve">REMOÇÃO DA TRAMA DE MADEIRA</t>
          </r>
        </is>
      </c>
      <c r="B79" s="7" t="inlineStr"/>
      <c r="C79" s="8" t="inlineStr">
        <is>
          <r>
            <t xml:space="preserve">=MEMORIA*COEF*KM</t>
          </r>
        </is>
      </c>
      <c r="D79" s="9" t="n">
        <v>117.81</v>
      </c>
      <c r="E79" s="9" t="n">
        <v>0.05</v>
      </c>
      <c r="F79" s="9" t="n">
        <v>15.0</v>
      </c>
      <c r="G79" s="10" t="n">
        <f>ROUND(D79 * E79 * F79,2)</f>
        <v>88.36</v>
      </c>
      <c r="H79" s="3" t="inlineStr"/>
      <c r="I79" s="3" t="inlineStr"/>
      <c r="J79" s="3" t="inlineStr"/>
    </row>
    <row r="80" customHeight="1" ht="19">
      <c r="A80" s="7" t="inlineStr">
        <is>
          <r>
            <t xml:space="preserve">REMOÇÃO DE TELHAS</t>
          </r>
        </is>
      </c>
      <c r="B80" s="7" t="inlineStr"/>
      <c r="C80" s="8" t="inlineStr">
        <is>
          <r>
            <t xml:space="preserve">=MEMORIA*COEF*KM</t>
          </r>
        </is>
      </c>
      <c r="D80" s="9" t="n">
        <v>117.81</v>
      </c>
      <c r="E80" s="9" t="n">
        <v>0.05</v>
      </c>
      <c r="F80" s="9" t="n">
        <v>15.0</v>
      </c>
      <c r="G80" s="10" t="n">
        <f>ROUND(D80 * E80 * F80,2)</f>
        <v>88.36</v>
      </c>
      <c r="H80" s="3" t="inlineStr"/>
      <c r="I80" s="3" t="inlineStr"/>
      <c r="J80" s="3" t="inlineStr"/>
    </row>
    <row r="81" customHeight="1" ht="19">
      <c r="A81" s="7" t="inlineStr">
        <is>
          <r>
            <t xml:space="preserve">REMOÇÃO DE FORRO PVC</t>
          </r>
        </is>
      </c>
      <c r="B81" s="7" t="inlineStr"/>
      <c r="C81" s="8" t="inlineStr">
        <is>
          <r>
            <t xml:space="preserve">=MEMORIA*COEF*KM</t>
          </r>
        </is>
      </c>
      <c r="D81" s="9" t="n">
        <v>96.26</v>
      </c>
      <c r="E81" s="9" t="n">
        <v>0.02</v>
      </c>
      <c r="F81" s="9" t="n">
        <v>15.0</v>
      </c>
      <c r="G81" s="10" t="n">
        <f>ROUND(D81 * E81 * F81,2)</f>
        <v>28.88</v>
      </c>
      <c r="H81" s="3" t="inlineStr"/>
      <c r="I81" s="3" t="inlineStr"/>
      <c r="J81" s="3" t="inlineStr"/>
    </row>
    <row r="82" customHeight="1" ht="15">
      <c r="A82" s="11" t="inlineStr"/>
      <c r="B82" s="11" t="inlineStr"/>
      <c r="C82" s="12" t="inlineStr"/>
      <c r="D82" s="13" t="inlineStr"/>
      <c r="E82" s="13" t="inlineStr"/>
      <c r="F82" s="13" t="inlineStr"/>
      <c r="G82" s="14" t="n">
        <f>ROUND(SUM(G79:G81),2)</f>
        <v>205.6</v>
      </c>
      <c r="H82" s="3" t="inlineStr"/>
      <c r="I82" s="3" t="inlineStr"/>
      <c r="J82" s="3" t="inlineStr"/>
    </row>
    <row r="83" customHeight="1" ht="10">
      <c r="A83" s="1" t="inlineStr"/>
      <c r="B83" s="1" t="inlineStr"/>
      <c r="C83" s="1" t="inlineStr"/>
      <c r="D83" s="1" t="inlineStr"/>
      <c r="E83" s="3" t="inlineStr"/>
      <c r="F83" s="3" t="inlineStr"/>
      <c r="G83" s="3" t="inlineStr"/>
      <c r="H83" s="3" t="inlineStr"/>
      <c r="I83" s="3" t="inlineStr"/>
      <c r="J83" s="3" t="inlineStr"/>
    </row>
    <row r="84" customHeight="1" ht="12">
      <c r="A84" s="3" t="inlineStr"/>
      <c r="B84" s="3" t="inlineStr"/>
      <c r="C84" s="3" t="inlineStr"/>
      <c r="D84" s="3" t="inlineStr"/>
      <c r="E84" s="15" t="inlineStr">
        <f>"TOTAL DA MEMÓRIA DE CÁLCULO: "&amp;TEXT(J77,"0,00")</f>
        <is>
          <r>
            <t xml:space="preserve">TOTAL DA MEMÓRIA DE CÁLCULO: 205,60</t>
          </r>
        </is>
      </c>
      <c r="F84" s="15" t="inlineStr"/>
      <c r="G84" s="15" t="inlineStr"/>
      <c r="H84" s="15" t="inlineStr"/>
      <c r="I84" s="15" t="inlineStr"/>
      <c r="J84" s="15" t="inlineStr"/>
    </row>
    <row r="85" customHeight="1" ht="10">
      <c r="A85" s="1" t="inlineStr"/>
      <c r="B85" s="1" t="inlineStr"/>
      <c r="C85" s="1" t="inlineStr"/>
      <c r="D85" s="1" t="inlineStr"/>
      <c r="E85" s="1" t="inlineStr"/>
      <c r="F85" s="3" t="inlineStr"/>
      <c r="G85" s="3" t="inlineStr"/>
      <c r="H85" s="3" t="inlineStr"/>
      <c r="I85" s="3" t="inlineStr"/>
      <c r="J85" s="3" t="inlineStr"/>
    </row>
    <row r="86" customHeight="1" ht="20">
      <c r="A86" s="2" t="inlineStr">
        <is>
          <r>
            <t xml:space="preserve">4. RETIRADA E ASSENTAMENTO DE DIVISÓRIAS</t>
          </r>
        </is>
      </c>
      <c r="B86" s="2" t="inlineStr"/>
      <c r="C86" s="2" t="inlineStr"/>
      <c r="D86" s="2" t="inlineStr"/>
      <c r="E86" s="2" t="inlineStr"/>
      <c r="F86" s="2" t="inlineStr"/>
      <c r="G86" s="2" t="inlineStr"/>
      <c r="H86" s="2" t="inlineStr"/>
      <c r="I86" s="2" t="inlineStr"/>
      <c r="J86" s="2" t="inlineStr"/>
    </row>
    <row r="87" customHeight="1" ht="10">
      <c r="A87" s="1" t="inlineStr"/>
      <c r="B87" s="1" t="inlineStr"/>
      <c r="C87" s="1" t="inlineStr"/>
      <c r="D87" s="1" t="inlineStr"/>
      <c r="E87" s="3" t="inlineStr"/>
      <c r="F87" s="3" t="inlineStr"/>
      <c r="G87" s="3" t="inlineStr"/>
      <c r="H87" s="3" t="inlineStr"/>
      <c r="I87" s="3" t="inlineStr"/>
      <c r="J87" s="3" t="inlineStr"/>
    </row>
    <row r="88" customHeight="1" ht="55">
      <c r="A88" s="2" t="inlineStr">
        <is>
          <r>
            <t xml:space="preserve">4.1</t>
          </r>
        </is>
      </c>
      <c r="B88" s="2" t="inlineStr">
        <is>
          <r>
            <t xml:space="preserve">CP-S12631-70051337 - PMSLM</t>
          </r>
        </is>
      </c>
      <c r="C88" s="2" t="inlineStr">
        <is>
          <r>
            <t xml:space="preserve">RETIRADA DE DIVISÓRIA TIPO NAVAL, DIVILUX OU SIMILAR (REF: 12631/ORSE) (M2)</t>
          </r>
        </is>
      </c>
      <c r="D88" s="2" t="inlineStr"/>
      <c r="E88" s="2" t="inlineStr"/>
      <c r="F88" s="2" t="inlineStr"/>
      <c r="G88" s="2" t="inlineStr"/>
      <c r="H88" s="2" t="inlineStr"/>
      <c r="I88" s="2" t="inlineStr"/>
      <c r="J88" s="4" t="n">
        <f>ROUND(SUM(F98),2)</f>
        <v>52.02</v>
      </c>
    </row>
    <row r="89" customHeight="1" ht="15">
      <c r="A89" s="5" t="inlineStr"/>
      <c r="B89" s="5" t="inlineStr"/>
      <c r="C89" s="5" t="inlineStr"/>
      <c r="D89" s="16" t="inlineStr">
        <is>
          <r>
            <t xml:space="preserve">COMPRIMENTO</t>
          </r>
        </is>
      </c>
      <c r="E89" s="6" t="inlineStr">
        <is>
          <r>
            <t xml:space="preserve">ALTURA</t>
          </r>
        </is>
      </c>
      <c r="F89" s="6" t="inlineStr">
        <is>
          <r>
            <t xml:space="preserve">QTD</t>
          </r>
        </is>
      </c>
      <c r="G89" s="3" t="inlineStr"/>
      <c r="H89" s="3" t="inlineStr"/>
      <c r="I89" s="3" t="inlineStr"/>
      <c r="J89" s="3" t="inlineStr"/>
    </row>
    <row r="90" customHeight="1" ht="19">
      <c r="A90" s="7" t="inlineStr">
        <is>
          <r>
            <t xml:space="preserve">GERÊNCIA</t>
          </r>
        </is>
      </c>
      <c r="B90" s="7" t="inlineStr"/>
      <c r="C90" s="8" t="inlineStr">
        <is>
          <r>
            <t xml:space="preserve">=COMPRIMENTO*ALTURA</t>
          </r>
        </is>
      </c>
      <c r="D90" s="9" t="n">
        <v>2.7</v>
      </c>
      <c r="E90" s="9" t="n">
        <v>3.0</v>
      </c>
      <c r="F90" s="10" t="n">
        <f>ROUND(D90 * E90,2)</f>
        <v>8.1</v>
      </c>
      <c r="G90" s="3" t="inlineStr"/>
      <c r="H90" s="3" t="inlineStr"/>
      <c r="I90" s="3" t="inlineStr"/>
      <c r="J90" s="3" t="inlineStr"/>
    </row>
    <row r="91" customHeight="1" ht="19">
      <c r="A91" s="7" t="inlineStr">
        <is>
          <r>
            <t xml:space="preserve">DESCONTO PORTAS</t>
          </r>
        </is>
      </c>
      <c r="B91" s="7" t="inlineStr"/>
      <c r="C91" s="8" t="inlineStr">
        <is>
          <r>
            <t xml:space="preserve">=COMPRIMENTO*ALTURA</t>
          </r>
        </is>
      </c>
      <c r="D91" s="9" t="n">
        <v>-0.8</v>
      </c>
      <c r="E91" s="9" t="n">
        <v>2.1</v>
      </c>
      <c r="F91" s="10" t="n">
        <f>ROUND(D91 * E91,2)</f>
        <v>-1.68</v>
      </c>
      <c r="G91" s="3" t="inlineStr"/>
      <c r="H91" s="3" t="inlineStr"/>
      <c r="I91" s="3" t="inlineStr"/>
      <c r="J91" s="3" t="inlineStr"/>
    </row>
    <row r="92" customHeight="1" ht="19">
      <c r="A92" s="7" t="inlineStr">
        <is>
          <r>
            <t xml:space="preserve">ATENDIMENTO</t>
          </r>
        </is>
      </c>
      <c r="B92" s="7" t="inlineStr"/>
      <c r="C92" s="8" t="inlineStr">
        <is>
          <r>
            <t xml:space="preserve">=COMPRIMENTO*ALTURA</t>
          </r>
        </is>
      </c>
      <c r="D92" s="9" t="n">
        <v>3.1</v>
      </c>
      <c r="E92" s="9" t="n">
        <v>3.0</v>
      </c>
      <c r="F92" s="10" t="n">
        <f>ROUND(D92 * E92,2)</f>
        <v>9.3</v>
      </c>
      <c r="G92" s="3" t="inlineStr"/>
      <c r="H92" s="3" t="inlineStr"/>
      <c r="I92" s="3" t="inlineStr"/>
      <c r="J92" s="3" t="inlineStr"/>
    </row>
    <row r="93" customHeight="1" ht="19">
      <c r="A93" s="7" t="inlineStr">
        <is>
          <r>
            <t xml:space="preserve">DESCONTO DE PORTAS</t>
          </r>
        </is>
      </c>
      <c r="B93" s="7" t="inlineStr"/>
      <c r="C93" s="8" t="inlineStr">
        <is>
          <r>
            <t xml:space="preserve">=COMPRIMENTO*ALTURA</t>
          </r>
        </is>
      </c>
      <c r="D93" s="9" t="n">
        <v>-0.8</v>
      </c>
      <c r="E93" s="9" t="n">
        <v>2.1</v>
      </c>
      <c r="F93" s="10" t="n">
        <f>ROUND(D93 * E93,2)</f>
        <v>-1.68</v>
      </c>
      <c r="G93" s="3" t="inlineStr"/>
      <c r="H93" s="3" t="inlineStr"/>
      <c r="I93" s="3" t="inlineStr"/>
      <c r="J93" s="3" t="inlineStr"/>
    </row>
    <row r="94" customHeight="1" ht="19">
      <c r="A94" s="7" t="inlineStr">
        <is>
          <r>
            <t xml:space="preserve">CARTEIROS</t>
          </r>
        </is>
      </c>
      <c r="B94" s="7" t="inlineStr"/>
      <c r="C94" s="8" t="inlineStr">
        <is>
          <r>
            <t xml:space="preserve">=COMPRIMENTO*ALTURA</t>
          </r>
        </is>
      </c>
      <c r="D94" s="9" t="n">
        <v>6.97</v>
      </c>
      <c r="E94" s="9" t="n">
        <v>3.0</v>
      </c>
      <c r="F94" s="10" t="n">
        <f>ROUND(D94 * E94,2)</f>
        <v>20.91</v>
      </c>
      <c r="G94" s="3" t="inlineStr"/>
      <c r="H94" s="3" t="inlineStr"/>
      <c r="I94" s="3" t="inlineStr"/>
      <c r="J94" s="3" t="inlineStr"/>
    </row>
    <row r="95" customHeight="1" ht="19">
      <c r="A95" s="7" t="inlineStr">
        <is>
          <r>
            <t xml:space="preserve">DESCONTO DE PORTAS</t>
          </r>
        </is>
      </c>
      <c r="B95" s="7" t="inlineStr"/>
      <c r="C95" s="8" t="inlineStr">
        <is>
          <r>
            <t xml:space="preserve">=COMPRIMENTO*ALTURA</t>
          </r>
        </is>
      </c>
      <c r="D95" s="9" t="n">
        <v>-0.8</v>
      </c>
      <c r="E95" s="9" t="n">
        <v>2.1</v>
      </c>
      <c r="F95" s="10" t="n">
        <f>ROUND(D95 * E95,2)</f>
        <v>-1.68</v>
      </c>
      <c r="G95" s="3" t="inlineStr"/>
      <c r="H95" s="3" t="inlineStr"/>
      <c r="I95" s="3" t="inlineStr"/>
      <c r="J95" s="3" t="inlineStr"/>
    </row>
    <row r="96" customHeight="1" ht="19">
      <c r="A96" s="7" t="inlineStr">
        <is>
          <r>
            <t xml:space="preserve">COPA</t>
          </r>
        </is>
      </c>
      <c r="B96" s="7" t="inlineStr"/>
      <c r="C96" s="8" t="inlineStr">
        <is>
          <r>
            <t xml:space="preserve">=COMPRIMENTO*ALTURA</t>
          </r>
        </is>
      </c>
      <c r="D96" s="9" t="n">
        <v>6.81</v>
      </c>
      <c r="E96" s="9" t="n">
        <v>3.0</v>
      </c>
      <c r="F96" s="10" t="n">
        <f>ROUND(D96 * E96,2)</f>
        <v>20.43</v>
      </c>
      <c r="G96" s="3" t="inlineStr"/>
      <c r="H96" s="3" t="inlineStr"/>
      <c r="I96" s="3" t="inlineStr"/>
      <c r="J96" s="3" t="inlineStr"/>
    </row>
    <row r="97" customHeight="1" ht="19">
      <c r="A97" s="7" t="inlineStr">
        <is>
          <r>
            <t xml:space="preserve">DESCONTO PORTAS</t>
          </r>
        </is>
      </c>
      <c r="B97" s="7" t="inlineStr"/>
      <c r="C97" s="8" t="inlineStr">
        <is>
          <r>
            <t xml:space="preserve">=COMPRIMENTO*ALTURA</t>
          </r>
        </is>
      </c>
      <c r="D97" s="9" t="n">
        <v>-0.8</v>
      </c>
      <c r="E97" s="9" t="n">
        <v>2.1</v>
      </c>
      <c r="F97" s="10" t="n">
        <f>ROUND(D97 * E97,2)</f>
        <v>-1.68</v>
      </c>
      <c r="G97" s="3" t="inlineStr"/>
      <c r="H97" s="3" t="inlineStr"/>
      <c r="I97" s="3" t="inlineStr"/>
      <c r="J97" s="3" t="inlineStr"/>
    </row>
    <row r="98" customHeight="1" ht="15">
      <c r="A98" s="11" t="inlineStr"/>
      <c r="B98" s="11" t="inlineStr"/>
      <c r="C98" s="12" t="inlineStr"/>
      <c r="D98" s="13" t="inlineStr"/>
      <c r="E98" s="13" t="inlineStr"/>
      <c r="F98" s="14" t="n">
        <f>ROUND(SUM(F90:F97),2)</f>
        <v>52.02</v>
      </c>
      <c r="G98" s="3" t="inlineStr"/>
      <c r="H98" s="3" t="inlineStr"/>
      <c r="I98" s="3" t="inlineStr"/>
      <c r="J98" s="3" t="inlineStr"/>
    </row>
    <row r="99" customHeight="1" ht="10">
      <c r="A99" s="1" t="inlineStr"/>
      <c r="B99" s="1" t="inlineStr"/>
      <c r="C99" s="1" t="inlineStr"/>
      <c r="D99" s="1" t="inlineStr"/>
      <c r="E99" s="3" t="inlineStr"/>
      <c r="F99" s="3" t="inlineStr"/>
      <c r="G99" s="3" t="inlineStr"/>
      <c r="H99" s="3" t="inlineStr"/>
      <c r="I99" s="3" t="inlineStr"/>
      <c r="J99" s="3" t="inlineStr"/>
    </row>
    <row r="100" customHeight="1" ht="12">
      <c r="A100" s="3" t="inlineStr"/>
      <c r="B100" s="3" t="inlineStr"/>
      <c r="C100" s="3" t="inlineStr"/>
      <c r="D100" s="3" t="inlineStr"/>
      <c r="E100" s="15" t="inlineStr">
        <f>"TOTAL DA MEMÓRIA DE CÁLCULO: "&amp;TEXT(J88,"0,00")</f>
        <is>
          <r>
            <t xml:space="preserve">TOTAL DA MEMÓRIA DE CÁLCULO: 52,02</t>
          </r>
        </is>
      </c>
      <c r="F100" s="15" t="inlineStr"/>
      <c r="G100" s="15" t="inlineStr"/>
      <c r="H100" s="15" t="inlineStr"/>
      <c r="I100" s="15" t="inlineStr"/>
      <c r="J100" s="15" t="inlineStr"/>
    </row>
    <row r="101" customHeight="1" ht="10">
      <c r="A101" s="1" t="inlineStr"/>
      <c r="B101" s="1" t="inlineStr"/>
      <c r="C101" s="1" t="inlineStr"/>
      <c r="D101" s="1" t="inlineStr"/>
      <c r="E101" s="1" t="inlineStr"/>
      <c r="F101" s="3" t="inlineStr"/>
      <c r="G101" s="3" t="inlineStr"/>
      <c r="H101" s="3" t="inlineStr"/>
      <c r="I101" s="3" t="inlineStr"/>
      <c r="J101" s="3" t="inlineStr"/>
    </row>
    <row r="102" customHeight="1" ht="55">
      <c r="A102" s="2" t="inlineStr">
        <is>
          <r>
            <t xml:space="preserve">4.2</t>
          </r>
        </is>
      </c>
      <c r="B102" s="2" t="inlineStr">
        <is>
          <r>
            <t xml:space="preserve">CP-S00180-28549900 - PMSLM</t>
          </r>
        </is>
      </c>
      <c r="C102" s="2" t="inlineStr">
        <is>
          <r>
            <t xml:space="preserve">ASSENTAMENTO DE DIVISÓRIAS (REF: 00180/ORSE) (M2)</t>
          </r>
        </is>
      </c>
      <c r="D102" s="2" t="inlineStr"/>
      <c r="E102" s="2" t="inlineStr"/>
      <c r="F102" s="2" t="inlineStr"/>
      <c r="G102" s="2" t="inlineStr"/>
      <c r="H102" s="2" t="inlineStr"/>
      <c r="I102" s="2" t="inlineStr"/>
      <c r="J102" s="4" t="n">
        <f>ROUND(SUM(F112),2)</f>
        <v>52.02</v>
      </c>
    </row>
    <row r="103" customHeight="1" ht="15">
      <c r="A103" s="5" t="inlineStr"/>
      <c r="B103" s="5" t="inlineStr"/>
      <c r="C103" s="5" t="inlineStr"/>
      <c r="D103" s="16" t="inlineStr">
        <is>
          <r>
            <t xml:space="preserve">COMPRIMENTO</t>
          </r>
        </is>
      </c>
      <c r="E103" s="6" t="inlineStr">
        <is>
          <r>
            <t xml:space="preserve">ALTURA</t>
          </r>
        </is>
      </c>
      <c r="F103" s="6" t="inlineStr">
        <is>
          <r>
            <t xml:space="preserve">QTD</t>
          </r>
        </is>
      </c>
      <c r="G103" s="3" t="inlineStr"/>
      <c r="H103" s="3" t="inlineStr"/>
      <c r="I103" s="3" t="inlineStr"/>
      <c r="J103" s="3" t="inlineStr"/>
    </row>
    <row r="104" customHeight="1" ht="19">
      <c r="A104" s="7" t="inlineStr">
        <is>
          <r>
            <t xml:space="preserve">GERÊNCIA</t>
          </r>
        </is>
      </c>
      <c r="B104" s="7" t="inlineStr"/>
      <c r="C104" s="8" t="inlineStr">
        <is>
          <r>
            <t xml:space="preserve">=COMPRIMENTO*ALTURA</t>
          </r>
        </is>
      </c>
      <c r="D104" s="9" t="n">
        <v>2.7</v>
      </c>
      <c r="E104" s="9" t="n">
        <v>3.0</v>
      </c>
      <c r="F104" s="10" t="n">
        <f>ROUND(D104 * E104,2)</f>
        <v>8.1</v>
      </c>
      <c r="G104" s="3" t="inlineStr"/>
      <c r="H104" s="3" t="inlineStr"/>
      <c r="I104" s="3" t="inlineStr"/>
      <c r="J104" s="3" t="inlineStr"/>
    </row>
    <row r="105" customHeight="1" ht="19">
      <c r="A105" s="7" t="inlineStr">
        <is>
          <r>
            <t xml:space="preserve">DESCONTO PORTAS</t>
          </r>
        </is>
      </c>
      <c r="B105" s="7" t="inlineStr"/>
      <c r="C105" s="8" t="inlineStr">
        <is>
          <r>
            <t xml:space="preserve">=COMPRIMENTO*ALTURA</t>
          </r>
        </is>
      </c>
      <c r="D105" s="9" t="n">
        <v>-0.8</v>
      </c>
      <c r="E105" s="9" t="n">
        <v>2.1</v>
      </c>
      <c r="F105" s="10" t="n">
        <f>ROUND(D105 * E105,2)</f>
        <v>-1.68</v>
      </c>
      <c r="G105" s="3" t="inlineStr"/>
      <c r="H105" s="3" t="inlineStr"/>
      <c r="I105" s="3" t="inlineStr"/>
      <c r="J105" s="3" t="inlineStr"/>
    </row>
    <row r="106" customHeight="1" ht="19">
      <c r="A106" s="7" t="inlineStr">
        <is>
          <r>
            <t xml:space="preserve">ATENDIMENTO</t>
          </r>
        </is>
      </c>
      <c r="B106" s="7" t="inlineStr"/>
      <c r="C106" s="8" t="inlineStr">
        <is>
          <r>
            <t xml:space="preserve">=COMPRIMENTO*ALTURA</t>
          </r>
        </is>
      </c>
      <c r="D106" s="9" t="n">
        <v>3.1</v>
      </c>
      <c r="E106" s="9" t="n">
        <v>3.0</v>
      </c>
      <c r="F106" s="10" t="n">
        <f>ROUND(D106 * E106,2)</f>
        <v>9.3</v>
      </c>
      <c r="G106" s="3" t="inlineStr"/>
      <c r="H106" s="3" t="inlineStr"/>
      <c r="I106" s="3" t="inlineStr"/>
      <c r="J106" s="3" t="inlineStr"/>
    </row>
    <row r="107" customHeight="1" ht="19">
      <c r="A107" s="7" t="inlineStr">
        <is>
          <r>
            <t xml:space="preserve">DESCONTO DE PORTAS</t>
          </r>
        </is>
      </c>
      <c r="B107" s="7" t="inlineStr"/>
      <c r="C107" s="8" t="inlineStr">
        <is>
          <r>
            <t xml:space="preserve">=COMPRIMENTO*ALTURA</t>
          </r>
        </is>
      </c>
      <c r="D107" s="9" t="n">
        <v>-0.8</v>
      </c>
      <c r="E107" s="9" t="n">
        <v>2.1</v>
      </c>
      <c r="F107" s="10" t="n">
        <f>ROUND(D107 * E107,2)</f>
        <v>-1.68</v>
      </c>
      <c r="G107" s="3" t="inlineStr"/>
      <c r="H107" s="3" t="inlineStr"/>
      <c r="I107" s="3" t="inlineStr"/>
      <c r="J107" s="3" t="inlineStr"/>
    </row>
    <row r="108" customHeight="1" ht="19">
      <c r="A108" s="7" t="inlineStr">
        <is>
          <r>
            <t xml:space="preserve">CARTEIROS</t>
          </r>
        </is>
      </c>
      <c r="B108" s="7" t="inlineStr"/>
      <c r="C108" s="8" t="inlineStr">
        <is>
          <r>
            <t xml:space="preserve">=COMPRIMENTO*ALTURA</t>
          </r>
        </is>
      </c>
      <c r="D108" s="9" t="n">
        <v>6.97</v>
      </c>
      <c r="E108" s="9" t="n">
        <v>3.0</v>
      </c>
      <c r="F108" s="10" t="n">
        <f>ROUND(D108 * E108,2)</f>
        <v>20.91</v>
      </c>
      <c r="G108" s="3" t="inlineStr"/>
      <c r="H108" s="3" t="inlineStr"/>
      <c r="I108" s="3" t="inlineStr"/>
      <c r="J108" s="3" t="inlineStr"/>
    </row>
    <row r="109" customHeight="1" ht="19">
      <c r="A109" s="7" t="inlineStr">
        <is>
          <r>
            <t xml:space="preserve">DESCONTO DE PORTAS</t>
          </r>
        </is>
      </c>
      <c r="B109" s="7" t="inlineStr"/>
      <c r="C109" s="8" t="inlineStr">
        <is>
          <r>
            <t xml:space="preserve">=COMPRIMENTO*ALTURA</t>
          </r>
        </is>
      </c>
      <c r="D109" s="9" t="n">
        <v>-0.8</v>
      </c>
      <c r="E109" s="9" t="n">
        <v>2.1</v>
      </c>
      <c r="F109" s="10" t="n">
        <f>ROUND(D109 * E109,2)</f>
        <v>-1.68</v>
      </c>
      <c r="G109" s="3" t="inlineStr"/>
      <c r="H109" s="3" t="inlineStr"/>
      <c r="I109" s="3" t="inlineStr"/>
      <c r="J109" s="3" t="inlineStr"/>
    </row>
    <row r="110" customHeight="1" ht="19">
      <c r="A110" s="7" t="inlineStr">
        <is>
          <r>
            <t xml:space="preserve">COPA</t>
          </r>
        </is>
      </c>
      <c r="B110" s="7" t="inlineStr"/>
      <c r="C110" s="8" t="inlineStr">
        <is>
          <r>
            <t xml:space="preserve">=COMPRIMENTO*ALTURA</t>
          </r>
        </is>
      </c>
      <c r="D110" s="9" t="n">
        <v>6.81</v>
      </c>
      <c r="E110" s="9" t="n">
        <v>3.0</v>
      </c>
      <c r="F110" s="10" t="n">
        <f>ROUND(D110 * E110,2)</f>
        <v>20.43</v>
      </c>
      <c r="G110" s="3" t="inlineStr"/>
      <c r="H110" s="3" t="inlineStr"/>
      <c r="I110" s="3" t="inlineStr"/>
      <c r="J110" s="3" t="inlineStr"/>
    </row>
    <row r="111" customHeight="1" ht="19">
      <c r="A111" s="7" t="inlineStr">
        <is>
          <r>
            <t xml:space="preserve">DESCONTO PORTAS</t>
          </r>
        </is>
      </c>
      <c r="B111" s="7" t="inlineStr"/>
      <c r="C111" s="8" t="inlineStr">
        <is>
          <r>
            <t xml:space="preserve">=COMPRIMENTO*ALTURA</t>
          </r>
        </is>
      </c>
      <c r="D111" s="9" t="n">
        <v>-0.8</v>
      </c>
      <c r="E111" s="9" t="n">
        <v>2.1</v>
      </c>
      <c r="F111" s="10" t="n">
        <f>ROUND(D111 * E111,2)</f>
        <v>-1.68</v>
      </c>
      <c r="G111" s="3" t="inlineStr"/>
      <c r="H111" s="3" t="inlineStr"/>
      <c r="I111" s="3" t="inlineStr"/>
      <c r="J111" s="3" t="inlineStr"/>
    </row>
    <row r="112" customHeight="1" ht="15">
      <c r="A112" s="11" t="inlineStr"/>
      <c r="B112" s="11" t="inlineStr"/>
      <c r="C112" s="12" t="inlineStr"/>
      <c r="D112" s="13" t="inlineStr"/>
      <c r="E112" s="13" t="inlineStr"/>
      <c r="F112" s="14" t="n">
        <f>ROUND(SUM(F104:F111),2)</f>
        <v>52.02</v>
      </c>
      <c r="G112" s="3" t="inlineStr"/>
      <c r="H112" s="3" t="inlineStr"/>
      <c r="I112" s="3" t="inlineStr"/>
      <c r="J112" s="3" t="inlineStr"/>
    </row>
    <row r="113" customHeight="1" ht="10">
      <c r="A113" s="1" t="inlineStr"/>
      <c r="B113" s="1" t="inlineStr"/>
      <c r="C113" s="1" t="inlineStr"/>
      <c r="D113" s="1" t="inlineStr"/>
      <c r="E113" s="3" t="inlineStr"/>
      <c r="F113" s="3" t="inlineStr"/>
      <c r="G113" s="3" t="inlineStr"/>
      <c r="H113" s="3" t="inlineStr"/>
      <c r="I113" s="3" t="inlineStr"/>
      <c r="J113" s="3" t="inlineStr"/>
    </row>
    <row r="114" customHeight="1" ht="12">
      <c r="A114" s="3" t="inlineStr"/>
      <c r="B114" s="3" t="inlineStr"/>
      <c r="C114" s="3" t="inlineStr"/>
      <c r="D114" s="3" t="inlineStr"/>
      <c r="E114" s="15" t="inlineStr">
        <f>"TOTAL DA MEMÓRIA DE CÁLCULO: "&amp;TEXT(J102,"0,00")</f>
        <is>
          <r>
            <t xml:space="preserve">TOTAL DA MEMÓRIA DE CÁLCULO: 52,02</t>
          </r>
        </is>
      </c>
      <c r="F114" s="15" t="inlineStr"/>
      <c r="G114" s="15" t="inlineStr"/>
      <c r="H114" s="15" t="inlineStr"/>
      <c r="I114" s="15" t="inlineStr"/>
      <c r="J114" s="15" t="inlineStr"/>
    </row>
    <row r="115" customHeight="1" ht="10">
      <c r="A115" s="1" t="inlineStr"/>
      <c r="B115" s="1" t="inlineStr"/>
      <c r="C115" s="1" t="inlineStr"/>
      <c r="D115" s="1" t="inlineStr"/>
      <c r="E115" s="1" t="inlineStr"/>
      <c r="F115" s="3" t="inlineStr"/>
      <c r="G115" s="3" t="inlineStr"/>
      <c r="H115" s="3" t="inlineStr"/>
      <c r="I115" s="3" t="inlineStr"/>
      <c r="J115" s="3" t="inlineStr"/>
    </row>
    <row r="116" customHeight="1" ht="55">
      <c r="A116" s="2" t="inlineStr">
        <is>
          <r>
            <t xml:space="preserve">4.3</t>
          </r>
        </is>
      </c>
      <c r="B116" s="2" t="inlineStr">
        <is>
          <r>
            <t xml:space="preserve">CP-S09253-66676497 - PMSLM</t>
          </r>
        </is>
      </c>
      <c r="C116" s="2" t="inlineStr">
        <is>
          <r>
            <t xml:space="preserve">ASSENTAMENTO DE PORTA PARA DIVISÓRIA (REF: 09253/ORSE) (UN)</t>
          </r>
        </is>
      </c>
      <c r="D116" s="2" t="inlineStr"/>
      <c r="E116" s="2" t="inlineStr"/>
      <c r="F116" s="2" t="inlineStr"/>
      <c r="G116" s="2" t="inlineStr"/>
      <c r="H116" s="2" t="inlineStr"/>
      <c r="I116" s="2" t="inlineStr"/>
      <c r="J116" s="4" t="n">
        <f>ROUND(SUM(E121),2)</f>
        <v>3.0</v>
      </c>
    </row>
    <row r="117" customHeight="1" ht="15">
      <c r="A117" s="5" t="inlineStr"/>
      <c r="B117" s="5" t="inlineStr"/>
      <c r="C117" s="5" t="inlineStr"/>
      <c r="D117" s="17" t="inlineStr">
        <is>
          <r>
            <t xml:space="preserve">QUANTIDADE</t>
          </r>
        </is>
      </c>
      <c r="E117" s="6" t="inlineStr">
        <is>
          <r>
            <t xml:space="preserve">QTD</t>
          </r>
        </is>
      </c>
      <c r="F117" s="3" t="inlineStr"/>
      <c r="G117" s="3" t="inlineStr"/>
      <c r="H117" s="3" t="inlineStr"/>
      <c r="I117" s="3" t="inlineStr"/>
      <c r="J117" s="3" t="inlineStr"/>
    </row>
    <row r="118" customHeight="1" ht="13">
      <c r="A118" s="7" t="inlineStr">
        <is>
          <r>
            <t xml:space="preserve">GERÊNCIA</t>
          </r>
        </is>
      </c>
      <c r="B118" s="7" t="inlineStr"/>
      <c r="C118" s="8" t="inlineStr">
        <is>
          <r>
            <t xml:space="preserve">=QUANTIDADE</t>
          </r>
        </is>
      </c>
      <c r="D118" s="9" t="n">
        <v>1.0</v>
      </c>
      <c r="E118" s="10" t="n">
        <f>ROUND(D118,2)</f>
        <v>1.0</v>
      </c>
      <c r="F118" s="3" t="inlineStr"/>
      <c r="G118" s="3" t="inlineStr"/>
      <c r="H118" s="3" t="inlineStr"/>
      <c r="I118" s="3" t="inlineStr"/>
      <c r="J118" s="3" t="inlineStr"/>
    </row>
    <row r="119" customHeight="1" ht="13">
      <c r="A119" s="7" t="inlineStr">
        <is>
          <r>
            <t xml:space="preserve">CARTEIROS</t>
          </r>
        </is>
      </c>
      <c r="B119" s="7" t="inlineStr"/>
      <c r="C119" s="8" t="inlineStr">
        <is>
          <r>
            <t xml:space="preserve">=QUANTIDADE</t>
          </r>
        </is>
      </c>
      <c r="D119" s="9" t="n">
        <v>1.0</v>
      </c>
      <c r="E119" s="10" t="n">
        <f>ROUND(D119,2)</f>
        <v>1.0</v>
      </c>
      <c r="F119" s="3" t="inlineStr"/>
      <c r="G119" s="3" t="inlineStr"/>
      <c r="H119" s="3" t="inlineStr"/>
      <c r="I119" s="3" t="inlineStr"/>
      <c r="J119" s="3" t="inlineStr"/>
    </row>
    <row r="120" customHeight="1" ht="13">
      <c r="A120" s="7" t="inlineStr">
        <is>
          <r>
            <t xml:space="preserve">COPA</t>
          </r>
        </is>
      </c>
      <c r="B120" s="7" t="inlineStr"/>
      <c r="C120" s="8" t="inlineStr">
        <is>
          <r>
            <t xml:space="preserve">=QUANTIDADE</t>
          </r>
        </is>
      </c>
      <c r="D120" s="9" t="n">
        <v>1.0</v>
      </c>
      <c r="E120" s="10" t="n">
        <f>ROUND(D120,2)</f>
        <v>1.0</v>
      </c>
      <c r="F120" s="3" t="inlineStr"/>
      <c r="G120" s="3" t="inlineStr"/>
      <c r="H120" s="3" t="inlineStr"/>
      <c r="I120" s="3" t="inlineStr"/>
      <c r="J120" s="3" t="inlineStr"/>
    </row>
    <row r="121" customHeight="1" ht="15">
      <c r="A121" s="11" t="inlineStr"/>
      <c r="B121" s="11" t="inlineStr"/>
      <c r="C121" s="12" t="inlineStr"/>
      <c r="D121" s="13" t="inlineStr"/>
      <c r="E121" s="14" t="n">
        <f>ROUND(SUM(E118:E120),2)</f>
        <v>3.0</v>
      </c>
      <c r="F121" s="3" t="inlineStr"/>
      <c r="G121" s="3" t="inlineStr"/>
      <c r="H121" s="3" t="inlineStr"/>
      <c r="I121" s="3" t="inlineStr"/>
      <c r="J121" s="3" t="inlineStr"/>
    </row>
    <row r="122" customHeight="1" ht="10">
      <c r="A122" s="1" t="inlineStr"/>
      <c r="B122" s="1" t="inlineStr"/>
      <c r="C122" s="1" t="inlineStr"/>
      <c r="D122" s="1" t="inlineStr"/>
      <c r="E122" s="3" t="inlineStr"/>
      <c r="F122" s="3" t="inlineStr"/>
      <c r="G122" s="3" t="inlineStr"/>
      <c r="H122" s="3" t="inlineStr"/>
      <c r="I122" s="3" t="inlineStr"/>
      <c r="J122" s="3" t="inlineStr"/>
    </row>
    <row r="123" customHeight="1" ht="12">
      <c r="A123" s="3" t="inlineStr"/>
      <c r="B123" s="3" t="inlineStr"/>
      <c r="C123" s="3" t="inlineStr"/>
      <c r="D123" s="3" t="inlineStr"/>
      <c r="E123" s="15" t="inlineStr">
        <f>"TOTAL DA MEMÓRIA DE CÁLCULO: "&amp;TEXT(J116,"0,00")</f>
        <is>
          <r>
            <t xml:space="preserve">TOTAL DA MEMÓRIA DE CÁLCULO: 3,00</t>
          </r>
        </is>
      </c>
      <c r="F123" s="15" t="inlineStr"/>
      <c r="G123" s="15" t="inlineStr"/>
      <c r="H123" s="15" t="inlineStr"/>
      <c r="I123" s="15" t="inlineStr"/>
      <c r="J123" s="15" t="inlineStr"/>
    </row>
    <row r="124" customHeight="1" ht="10">
      <c r="A124" s="1" t="inlineStr"/>
      <c r="B124" s="1" t="inlineStr"/>
      <c r="C124" s="1" t="inlineStr"/>
      <c r="D124" s="1" t="inlineStr"/>
      <c r="E124" s="1" t="inlineStr"/>
      <c r="F124" s="3" t="inlineStr"/>
      <c r="G124" s="3" t="inlineStr"/>
      <c r="H124" s="3" t="inlineStr"/>
      <c r="I124" s="3" t="inlineStr"/>
      <c r="J124" s="3" t="inlineStr"/>
    </row>
    <row r="125" customHeight="1" ht="20">
      <c r="A125" s="2" t="inlineStr">
        <is>
          <r>
            <t xml:space="preserve">5. COBERTA</t>
          </r>
        </is>
      </c>
      <c r="B125" s="2" t="inlineStr"/>
      <c r="C125" s="2" t="inlineStr"/>
      <c r="D125" s="2" t="inlineStr"/>
      <c r="E125" s="2" t="inlineStr"/>
      <c r="F125" s="2" t="inlineStr"/>
      <c r="G125" s="2" t="inlineStr"/>
      <c r="H125" s="2" t="inlineStr"/>
      <c r="I125" s="2" t="inlineStr"/>
      <c r="J125" s="2" t="inlineStr"/>
    </row>
    <row r="126" customHeight="1" ht="10">
      <c r="A126" s="1" t="inlineStr"/>
      <c r="B126" s="1" t="inlineStr"/>
      <c r="C126" s="1" t="inlineStr"/>
      <c r="D126" s="1" t="inlineStr"/>
      <c r="E126" s="3" t="inlineStr"/>
      <c r="F126" s="3" t="inlineStr"/>
      <c r="G126" s="3" t="inlineStr"/>
      <c r="H126" s="3" t="inlineStr"/>
      <c r="I126" s="3" t="inlineStr"/>
      <c r="J126" s="3" t="inlineStr"/>
    </row>
    <row r="127" customHeight="1" ht="55">
      <c r="A127" s="2" t="inlineStr">
        <is>
          <r>
            <t xml:space="preserve">5.1</t>
          </r>
        </is>
      </c>
      <c r="B127" s="2" t="inlineStr">
        <is>
          <r>
            <t xml:space="preserve">92543</t>
          </r>
        </is>
      </c>
      <c r="C127" s="2" t="inlineStr">
        <is>
          <r>
            <t xml:space="preserve">TRAMA DE MADEIRA COMPOSTA POR TERÇAS PARA TELHADOS DE ATÉ 2 ÁGUAS PARA TELHA ONDULADA DE FIBROCIMENTO, METÁLICA, PLÁSTICA OU TERMOACÚSTICA, INCLUSO TRANSPORTE VERTICAL. AF_10/2025 (M2)</t>
          </r>
        </is>
      </c>
      <c r="D127" s="2" t="inlineStr"/>
      <c r="E127" s="2" t="inlineStr"/>
      <c r="F127" s="2" t="inlineStr"/>
      <c r="G127" s="2" t="inlineStr"/>
      <c r="H127" s="2" t="inlineStr"/>
      <c r="I127" s="2" t="inlineStr"/>
      <c r="J127" s="4" t="n">
        <f>ROUND(SUM(E130),2)</f>
        <v>117.81</v>
      </c>
    </row>
    <row r="128" customHeight="1" ht="15">
      <c r="A128" s="5" t="inlineStr"/>
      <c r="B128" s="5" t="inlineStr"/>
      <c r="C128" s="5" t="inlineStr"/>
      <c r="D128" s="6" t="inlineStr">
        <is>
          <r>
            <t xml:space="preserve">AREA</t>
          </r>
        </is>
      </c>
      <c r="E128" s="6" t="inlineStr">
        <is>
          <r>
            <t xml:space="preserve">QTD</t>
          </r>
        </is>
      </c>
      <c r="F128" s="3" t="inlineStr"/>
      <c r="G128" s="3" t="inlineStr"/>
      <c r="H128" s="3" t="inlineStr"/>
      <c r="I128" s="3" t="inlineStr"/>
      <c r="J128" s="3" t="inlineStr"/>
    </row>
    <row r="129" customHeight="1" ht="13">
      <c r="A129" s="7" t="inlineStr">
        <is>
          <r>
            <t xml:space="preserve">ÁREA DE PROJEÇÃO</t>
          </r>
        </is>
      </c>
      <c r="B129" s="7" t="inlineStr"/>
      <c r="C129" s="8" t="inlineStr">
        <is>
          <r>
            <t xml:space="preserve">=AREA</t>
          </r>
        </is>
      </c>
      <c r="D129" s="9" t="n">
        <v>117.81</v>
      </c>
      <c r="E129" s="10" t="n">
        <f>ROUND(D129,2)</f>
        <v>117.81</v>
      </c>
      <c r="F129" s="3" t="inlineStr"/>
      <c r="G129" s="3" t="inlineStr"/>
      <c r="H129" s="3" t="inlineStr"/>
      <c r="I129" s="3" t="inlineStr"/>
      <c r="J129" s="3" t="inlineStr"/>
    </row>
    <row r="130" customHeight="1" ht="15">
      <c r="A130" s="11" t="inlineStr"/>
      <c r="B130" s="11" t="inlineStr"/>
      <c r="C130" s="12" t="inlineStr"/>
      <c r="D130" s="13" t="inlineStr"/>
      <c r="E130" s="14" t="n">
        <f>ROUND(SUM(E129:E129),2)</f>
        <v>117.81</v>
      </c>
      <c r="F130" s="3" t="inlineStr"/>
      <c r="G130" s="3" t="inlineStr"/>
      <c r="H130" s="3" t="inlineStr"/>
      <c r="I130" s="3" t="inlineStr"/>
      <c r="J130" s="3" t="inlineStr"/>
    </row>
    <row r="131" customHeight="1" ht="10">
      <c r="A131" s="1" t="inlineStr"/>
      <c r="B131" s="1" t="inlineStr"/>
      <c r="C131" s="1" t="inlineStr"/>
      <c r="D131" s="1" t="inlineStr"/>
      <c r="E131" s="3" t="inlineStr"/>
      <c r="F131" s="3" t="inlineStr"/>
      <c r="G131" s="3" t="inlineStr"/>
      <c r="H131" s="3" t="inlineStr"/>
      <c r="I131" s="3" t="inlineStr"/>
      <c r="J131" s="3" t="inlineStr"/>
    </row>
    <row r="132" customHeight="1" ht="12">
      <c r="A132" s="3" t="inlineStr"/>
      <c r="B132" s="3" t="inlineStr"/>
      <c r="C132" s="3" t="inlineStr"/>
      <c r="D132" s="3" t="inlineStr"/>
      <c r="E132" s="15" t="inlineStr">
        <f>"TOTAL DA MEMÓRIA DE CÁLCULO: "&amp;TEXT(J127,"0,00")</f>
        <is>
          <r>
            <t xml:space="preserve">TOTAL DA MEMÓRIA DE CÁLCULO: 117,81</t>
          </r>
        </is>
      </c>
      <c r="F132" s="15" t="inlineStr"/>
      <c r="G132" s="15" t="inlineStr"/>
      <c r="H132" s="15" t="inlineStr"/>
      <c r="I132" s="15" t="inlineStr"/>
      <c r="J132" s="15" t="inlineStr"/>
    </row>
    <row r="133" customHeight="1" ht="10">
      <c r="A133" s="1" t="inlineStr"/>
      <c r="B133" s="1" t="inlineStr"/>
      <c r="C133" s="1" t="inlineStr"/>
      <c r="D133" s="1" t="inlineStr"/>
      <c r="E133" s="1" t="inlineStr"/>
      <c r="F133" s="3" t="inlineStr"/>
      <c r="G133" s="3" t="inlineStr"/>
      <c r="H133" s="3" t="inlineStr"/>
      <c r="I133" s="3" t="inlineStr"/>
      <c r="J133" s="3" t="inlineStr"/>
    </row>
    <row r="134" customHeight="1" ht="55">
      <c r="A134" s="2" t="inlineStr">
        <is>
          <r>
            <t xml:space="preserve">5.2</t>
          </r>
        </is>
      </c>
      <c r="B134" s="2" t="inlineStr">
        <is>
          <r>
            <t xml:space="preserve">92559</t>
          </r>
        </is>
      </c>
      <c r="C134" s="2" t="inlineStr">
        <is>
          <r>
            <t xml:space="preserve">FABRICAÇÃO E INSTALAÇÃO DE TESOURA INTEIRA EM MADEIRA NÃO APARELHADA, VÃO DE 7 M, PARA TELHA ONDULADA DE FIBROCIMENTO, METÁLICA, PLÁSTICA OU TERMOACÚSTICA, INCLUSO IÇAMENTO. AF_10/2025 (UN)</t>
          </r>
        </is>
      </c>
      <c r="D134" s="2" t="inlineStr"/>
      <c r="E134" s="2" t="inlineStr"/>
      <c r="F134" s="2" t="inlineStr"/>
      <c r="G134" s="2" t="inlineStr"/>
      <c r="H134" s="2" t="inlineStr"/>
      <c r="I134" s="2" t="inlineStr"/>
      <c r="J134" s="4" t="n">
        <f>ROUND(SUM(E137),2)</f>
        <v>4.0</v>
      </c>
    </row>
    <row r="135" customHeight="1" ht="15">
      <c r="A135" s="5" t="inlineStr"/>
      <c r="B135" s="5" t="inlineStr"/>
      <c r="C135" s="5" t="inlineStr"/>
      <c r="D135" s="17" t="inlineStr">
        <is>
          <r>
            <t xml:space="preserve">QUANTIDADE</t>
          </r>
        </is>
      </c>
      <c r="E135" s="6" t="inlineStr">
        <is>
          <r>
            <t xml:space="preserve">QTD</t>
          </r>
        </is>
      </c>
      <c r="F135" s="3" t="inlineStr"/>
      <c r="G135" s="3" t="inlineStr"/>
      <c r="H135" s="3" t="inlineStr"/>
      <c r="I135" s="3" t="inlineStr"/>
      <c r="J135" s="3" t="inlineStr"/>
    </row>
    <row r="136" customHeight="1" ht="13">
      <c r="A136" s="7" t="inlineStr"/>
      <c r="B136" s="7" t="inlineStr"/>
      <c r="C136" s="8" t="inlineStr">
        <is>
          <r>
            <t xml:space="preserve">=QUANTIDADE</t>
          </r>
        </is>
      </c>
      <c r="D136" s="9" t="n">
        <v>4.0</v>
      </c>
      <c r="E136" s="10" t="n">
        <f>ROUND(D136,2)</f>
        <v>4.0</v>
      </c>
      <c r="F136" s="3" t="inlineStr"/>
      <c r="G136" s="3" t="inlineStr"/>
      <c r="H136" s="3" t="inlineStr"/>
      <c r="I136" s="3" t="inlineStr"/>
      <c r="J136" s="3" t="inlineStr"/>
    </row>
    <row r="137" customHeight="1" ht="15">
      <c r="A137" s="11" t="inlineStr"/>
      <c r="B137" s="11" t="inlineStr"/>
      <c r="C137" s="12" t="inlineStr"/>
      <c r="D137" s="13" t="inlineStr"/>
      <c r="E137" s="14" t="n">
        <f>ROUND(SUM(E136:E136),2)</f>
        <v>4.0</v>
      </c>
      <c r="F137" s="3" t="inlineStr"/>
      <c r="G137" s="3" t="inlineStr"/>
      <c r="H137" s="3" t="inlineStr"/>
      <c r="I137" s="3" t="inlineStr"/>
      <c r="J137" s="3" t="inlineStr"/>
    </row>
    <row r="138" customHeight="1" ht="10">
      <c r="A138" s="1" t="inlineStr"/>
      <c r="B138" s="1" t="inlineStr"/>
      <c r="C138" s="1" t="inlineStr"/>
      <c r="D138" s="1" t="inlineStr"/>
      <c r="E138" s="3" t="inlineStr"/>
      <c r="F138" s="3" t="inlineStr"/>
      <c r="G138" s="3" t="inlineStr"/>
      <c r="H138" s="3" t="inlineStr"/>
      <c r="I138" s="3" t="inlineStr"/>
      <c r="J138" s="3" t="inlineStr"/>
    </row>
    <row r="139" customHeight="1" ht="12">
      <c r="A139" s="3" t="inlineStr"/>
      <c r="B139" s="3" t="inlineStr"/>
      <c r="C139" s="3" t="inlineStr"/>
      <c r="D139" s="3" t="inlineStr"/>
      <c r="E139" s="15" t="inlineStr">
        <f>"TOTAL DA MEMÓRIA DE CÁLCULO: "&amp;TEXT(J134,"0,00")</f>
        <is>
          <r>
            <t xml:space="preserve">TOTAL DA MEMÓRIA DE CÁLCULO: 4,00</t>
          </r>
        </is>
      </c>
      <c r="F139" s="15" t="inlineStr"/>
      <c r="G139" s="15" t="inlineStr"/>
      <c r="H139" s="15" t="inlineStr"/>
      <c r="I139" s="15" t="inlineStr"/>
      <c r="J139" s="15" t="inlineStr"/>
    </row>
    <row r="140" customHeight="1" ht="10">
      <c r="A140" s="1" t="inlineStr"/>
      <c r="B140" s="1" t="inlineStr"/>
      <c r="C140" s="1" t="inlineStr"/>
      <c r="D140" s="1" t="inlineStr"/>
      <c r="E140" s="1" t="inlineStr"/>
      <c r="F140" s="3" t="inlineStr"/>
      <c r="G140" s="3" t="inlineStr"/>
      <c r="H140" s="3" t="inlineStr"/>
      <c r="I140" s="3" t="inlineStr"/>
      <c r="J140" s="3" t="inlineStr"/>
    </row>
    <row r="141" customHeight="1" ht="55">
      <c r="A141" s="2" t="inlineStr">
        <is>
          <r>
            <t xml:space="preserve">5.3</t>
          </r>
        </is>
      </c>
      <c r="B141" s="2" t="inlineStr">
        <is>
          <r>
            <t xml:space="preserve">94210</t>
          </r>
        </is>
      </c>
      <c r="C141" s="2" t="inlineStr">
        <is>
          <r>
            <t xml:space="preserve">TELHAMENTO COM TELHA ONDULADA DE FIBROCIMENTO E = 6 MM, COM RECOBRIMENTO LATERAL DE 1 1/4 DE ONDA PARA TELHADO COM INCLINAÇÃO MÁXIMA DE 10°, COM ATÉ 2 ÁGUAS, INCLUSO IÇAMENTO. AF_07/2019 (M2)</t>
          </r>
        </is>
      </c>
      <c r="D141" s="2" t="inlineStr"/>
      <c r="E141" s="2" t="inlineStr"/>
      <c r="F141" s="2" t="inlineStr"/>
      <c r="G141" s="2" t="inlineStr"/>
      <c r="H141" s="2" t="inlineStr"/>
      <c r="I141" s="2" t="inlineStr"/>
      <c r="J141" s="4" t="n">
        <f>ROUND(SUM(E144),2)</f>
        <v>117.81</v>
      </c>
    </row>
    <row r="142" customHeight="1" ht="15">
      <c r="A142" s="5" t="inlineStr"/>
      <c r="B142" s="5" t="inlineStr"/>
      <c r="C142" s="5" t="inlineStr"/>
      <c r="D142" s="6" t="inlineStr">
        <is>
          <r>
            <t xml:space="preserve">AREA</t>
          </r>
        </is>
      </c>
      <c r="E142" s="6" t="inlineStr">
        <is>
          <r>
            <t xml:space="preserve">QTD</t>
          </r>
        </is>
      </c>
      <c r="F142" s="3" t="inlineStr"/>
      <c r="G142" s="3" t="inlineStr"/>
      <c r="H142" s="3" t="inlineStr"/>
      <c r="I142" s="3" t="inlineStr"/>
      <c r="J142" s="3" t="inlineStr"/>
    </row>
    <row r="143" customHeight="1" ht="13">
      <c r="A143" s="7" t="inlineStr">
        <is>
          <r>
            <t xml:space="preserve">ÁREA DE PROJEÇÃO</t>
          </r>
        </is>
      </c>
      <c r="B143" s="7" t="inlineStr"/>
      <c r="C143" s="8" t="inlineStr">
        <is>
          <r>
            <t xml:space="preserve">=AREA</t>
          </r>
        </is>
      </c>
      <c r="D143" s="9" t="n">
        <v>117.81</v>
      </c>
      <c r="E143" s="10" t="n">
        <f>ROUND(D143,2)</f>
        <v>117.81</v>
      </c>
      <c r="F143" s="3" t="inlineStr"/>
      <c r="G143" s="3" t="inlineStr"/>
      <c r="H143" s="3" t="inlineStr"/>
      <c r="I143" s="3" t="inlineStr"/>
      <c r="J143" s="3" t="inlineStr"/>
    </row>
    <row r="144" customHeight="1" ht="15">
      <c r="A144" s="11" t="inlineStr"/>
      <c r="B144" s="11" t="inlineStr"/>
      <c r="C144" s="12" t="inlineStr"/>
      <c r="D144" s="13" t="inlineStr"/>
      <c r="E144" s="14" t="n">
        <f>ROUND(SUM(E143:E143),2)</f>
        <v>117.81</v>
      </c>
      <c r="F144" s="3" t="inlineStr"/>
      <c r="G144" s="3" t="inlineStr"/>
      <c r="H144" s="3" t="inlineStr"/>
      <c r="I144" s="3" t="inlineStr"/>
      <c r="J144" s="3" t="inlineStr"/>
    </row>
    <row r="145" customHeight="1" ht="10">
      <c r="A145" s="1" t="inlineStr"/>
      <c r="B145" s="1" t="inlineStr"/>
      <c r="C145" s="1" t="inlineStr"/>
      <c r="D145" s="1" t="inlineStr"/>
      <c r="E145" s="3" t="inlineStr"/>
      <c r="F145" s="3" t="inlineStr"/>
      <c r="G145" s="3" t="inlineStr"/>
      <c r="H145" s="3" t="inlineStr"/>
      <c r="I145" s="3" t="inlineStr"/>
      <c r="J145" s="3" t="inlineStr"/>
    </row>
    <row r="146" customHeight="1" ht="12">
      <c r="A146" s="3" t="inlineStr"/>
      <c r="B146" s="3" t="inlineStr"/>
      <c r="C146" s="3" t="inlineStr"/>
      <c r="D146" s="3" t="inlineStr"/>
      <c r="E146" s="15" t="inlineStr">
        <f>"TOTAL DA MEMÓRIA DE CÁLCULO: "&amp;TEXT(J141,"0,00")</f>
        <is>
          <r>
            <t xml:space="preserve">TOTAL DA MEMÓRIA DE CÁLCULO: 117,81</t>
          </r>
        </is>
      </c>
      <c r="F146" s="15" t="inlineStr"/>
      <c r="G146" s="15" t="inlineStr"/>
      <c r="H146" s="15" t="inlineStr"/>
      <c r="I146" s="15" t="inlineStr"/>
      <c r="J146" s="15" t="inlineStr"/>
    </row>
    <row r="147" customHeight="1" ht="10">
      <c r="A147" s="1" t="inlineStr"/>
      <c r="B147" s="1" t="inlineStr"/>
      <c r="C147" s="1" t="inlineStr"/>
      <c r="D147" s="1" t="inlineStr"/>
      <c r="E147" s="1" t="inlineStr"/>
      <c r="F147" s="3" t="inlineStr"/>
      <c r="G147" s="3" t="inlineStr"/>
      <c r="H147" s="3" t="inlineStr"/>
      <c r="I147" s="3" t="inlineStr"/>
      <c r="J147" s="3" t="inlineStr"/>
    </row>
    <row r="148" customHeight="1" ht="20">
      <c r="A148" s="2" t="inlineStr">
        <is>
          <r>
            <t xml:space="preserve">5.4</t>
          </r>
        </is>
      </c>
      <c r="B148" s="2" t="inlineStr">
        <is>
          <r>
            <t xml:space="preserve">102234</t>
          </r>
        </is>
      </c>
      <c r="C148" s="2" t="inlineStr">
        <is>
          <r>
            <t xml:space="preserve">PINTURA IMUNIZANTE PARA MADEIRA, 2 DEMÃOS. AF_01/2021 (M2)</t>
          </r>
        </is>
      </c>
      <c r="D148" s="2" t="inlineStr"/>
      <c r="E148" s="2" t="inlineStr"/>
      <c r="F148" s="2" t="inlineStr"/>
      <c r="G148" s="2" t="inlineStr"/>
      <c r="H148" s="2" t="inlineStr"/>
      <c r="I148" s="2" t="inlineStr"/>
      <c r="J148" s="4" t="n">
        <f>ROUND(SUM(E151),2)</f>
        <v>117.81</v>
      </c>
    </row>
    <row r="149" customHeight="1" ht="15">
      <c r="A149" s="5" t="inlineStr"/>
      <c r="B149" s="5" t="inlineStr"/>
      <c r="C149" s="5" t="inlineStr"/>
      <c r="D149" s="6" t="inlineStr">
        <is>
          <r>
            <t xml:space="preserve">AREA</t>
          </r>
        </is>
      </c>
      <c r="E149" s="6" t="inlineStr">
        <is>
          <r>
            <t xml:space="preserve">QTD</t>
          </r>
        </is>
      </c>
      <c r="F149" s="3" t="inlineStr"/>
      <c r="G149" s="3" t="inlineStr"/>
      <c r="H149" s="3" t="inlineStr"/>
      <c r="I149" s="3" t="inlineStr"/>
      <c r="J149" s="3" t="inlineStr"/>
    </row>
    <row r="150" customHeight="1" ht="13">
      <c r="A150" s="7" t="inlineStr">
        <is>
          <r>
            <t xml:space="preserve">ÁREA DE PROJEÇÃO</t>
          </r>
        </is>
      </c>
      <c r="B150" s="7" t="inlineStr"/>
      <c r="C150" s="8" t="inlineStr">
        <is>
          <r>
            <t xml:space="preserve">=AREA</t>
          </r>
        </is>
      </c>
      <c r="D150" s="9" t="n">
        <v>117.81</v>
      </c>
      <c r="E150" s="10" t="n">
        <f>ROUND(D150,2)</f>
        <v>117.81</v>
      </c>
      <c r="F150" s="3" t="inlineStr"/>
      <c r="G150" s="3" t="inlineStr"/>
      <c r="H150" s="3" t="inlineStr"/>
      <c r="I150" s="3" t="inlineStr"/>
      <c r="J150" s="3" t="inlineStr"/>
    </row>
    <row r="151" customHeight="1" ht="15">
      <c r="A151" s="11" t="inlineStr"/>
      <c r="B151" s="11" t="inlineStr"/>
      <c r="C151" s="12" t="inlineStr"/>
      <c r="D151" s="13" t="inlineStr"/>
      <c r="E151" s="14" t="n">
        <f>ROUND(SUM(E150:E150),2)</f>
        <v>117.81</v>
      </c>
      <c r="F151" s="3" t="inlineStr"/>
      <c r="G151" s="3" t="inlineStr"/>
      <c r="H151" s="3" t="inlineStr"/>
      <c r="I151" s="3" t="inlineStr"/>
      <c r="J151" s="3" t="inlineStr"/>
    </row>
    <row r="152" customHeight="1" ht="10">
      <c r="A152" s="1" t="inlineStr"/>
      <c r="B152" s="1" t="inlineStr"/>
      <c r="C152" s="1" t="inlineStr"/>
      <c r="D152" s="1" t="inlineStr"/>
      <c r="E152" s="3" t="inlineStr"/>
      <c r="F152" s="3" t="inlineStr"/>
      <c r="G152" s="3" t="inlineStr"/>
      <c r="H152" s="3" t="inlineStr"/>
      <c r="I152" s="3" t="inlineStr"/>
      <c r="J152" s="3" t="inlineStr"/>
    </row>
    <row r="153" customHeight="1" ht="12">
      <c r="A153" s="3" t="inlineStr"/>
      <c r="B153" s="3" t="inlineStr"/>
      <c r="C153" s="3" t="inlineStr"/>
      <c r="D153" s="3" t="inlineStr"/>
      <c r="E153" s="15" t="inlineStr">
        <f>"TOTAL DA MEMÓRIA DE CÁLCULO: "&amp;TEXT(J148,"0,00")</f>
        <is>
          <r>
            <t xml:space="preserve">TOTAL DA MEMÓRIA DE CÁLCULO: 117,81</t>
          </r>
        </is>
      </c>
      <c r="F153" s="15" t="inlineStr"/>
      <c r="G153" s="15" t="inlineStr"/>
      <c r="H153" s="15" t="inlineStr"/>
      <c r="I153" s="15" t="inlineStr"/>
      <c r="J153" s="15" t="inlineStr"/>
    </row>
    <row r="154" customHeight="1" ht="10">
      <c r="A154" s="1" t="inlineStr"/>
      <c r="B154" s="1" t="inlineStr"/>
      <c r="C154" s="1" t="inlineStr"/>
      <c r="D154" s="1" t="inlineStr"/>
      <c r="E154" s="1" t="inlineStr"/>
      <c r="F154" s="3" t="inlineStr"/>
      <c r="G154" s="3" t="inlineStr"/>
      <c r="H154" s="3" t="inlineStr"/>
      <c r="I154" s="3" t="inlineStr"/>
      <c r="J154" s="3" t="inlineStr"/>
    </row>
    <row r="155" customHeight="1" ht="20">
      <c r="A155" s="2" t="inlineStr">
        <is>
          <r>
            <t xml:space="preserve">6. FORRO</t>
          </r>
        </is>
      </c>
      <c r="B155" s="2" t="inlineStr"/>
      <c r="C155" s="2" t="inlineStr"/>
      <c r="D155" s="2" t="inlineStr"/>
      <c r="E155" s="2" t="inlineStr"/>
      <c r="F155" s="2" t="inlineStr"/>
      <c r="G155" s="2" t="inlineStr"/>
      <c r="H155" s="2" t="inlineStr"/>
      <c r="I155" s="2" t="inlineStr"/>
      <c r="J155" s="2" t="inlineStr"/>
    </row>
    <row r="156" customHeight="1" ht="10">
      <c r="A156" s="1" t="inlineStr"/>
      <c r="B156" s="1" t="inlineStr"/>
      <c r="C156" s="1" t="inlineStr"/>
      <c r="D156" s="1" t="inlineStr"/>
      <c r="E156" s="3" t="inlineStr"/>
      <c r="F156" s="3" t="inlineStr"/>
      <c r="G156" s="3" t="inlineStr"/>
      <c r="H156" s="3" t="inlineStr"/>
      <c r="I156" s="3" t="inlineStr"/>
      <c r="J156" s="3" t="inlineStr"/>
    </row>
    <row r="157" customHeight="1" ht="43">
      <c r="A157" s="2" t="inlineStr">
        <is>
          <r>
            <t xml:space="preserve">6.1</t>
          </r>
        </is>
      </c>
      <c r="B157" s="2" t="inlineStr">
        <is>
          <r>
            <t xml:space="preserve">96116</t>
          </r>
        </is>
      </c>
      <c r="C157" s="2" t="inlineStr">
        <is>
          <r>
            <t xml:space="preserve">FORRO EM RÉGUAS DE PVC, FRISADO, PARA AMBIENTES COMERCIAIS, INCLUSIVE ESTRUTURA BIDIRECIONAL DE FIXAÇÃO. AF_08/2023_PS (M2)</t>
          </r>
        </is>
      </c>
      <c r="D157" s="2" t="inlineStr"/>
      <c r="E157" s="2" t="inlineStr"/>
      <c r="F157" s="2" t="inlineStr"/>
      <c r="G157" s="2" t="inlineStr"/>
      <c r="H157" s="2" t="inlineStr"/>
      <c r="I157" s="2" t="inlineStr"/>
      <c r="J157" s="4" t="n">
        <f>ROUND(SUM(E161),2)</f>
        <v>83.77</v>
      </c>
    </row>
    <row r="158" customHeight="1" ht="15">
      <c r="A158" s="5" t="inlineStr"/>
      <c r="B158" s="5" t="inlineStr"/>
      <c r="C158" s="5" t="inlineStr"/>
      <c r="D158" s="6" t="inlineStr">
        <is>
          <r>
            <t xml:space="preserve">AREA</t>
          </r>
        </is>
      </c>
      <c r="E158" s="6" t="inlineStr">
        <is>
          <r>
            <t xml:space="preserve">QTD</t>
          </r>
        </is>
      </c>
      <c r="F158" s="3" t="inlineStr"/>
      <c r="G158" s="3" t="inlineStr"/>
      <c r="H158" s="3" t="inlineStr"/>
      <c r="I158" s="3" t="inlineStr"/>
      <c r="J158" s="3" t="inlineStr"/>
    </row>
    <row r="159" customHeight="1" ht="13">
      <c r="A159" s="7" t="inlineStr">
        <is>
          <r>
            <t xml:space="preserve">WC PD=2,60m</t>
          </r>
        </is>
      </c>
      <c r="B159" s="7" t="inlineStr"/>
      <c r="C159" s="8" t="inlineStr">
        <is>
          <r>
            <t xml:space="preserve">=AREA</t>
          </r>
        </is>
      </c>
      <c r="D159" s="9" t="n">
        <v>3.65</v>
      </c>
      <c r="E159" s="10" t="n">
        <f>ROUND(D159,2)</f>
        <v>3.65</v>
      </c>
      <c r="F159" s="3" t="inlineStr"/>
      <c r="G159" s="3" t="inlineStr"/>
      <c r="H159" s="3" t="inlineStr"/>
      <c r="I159" s="3" t="inlineStr"/>
      <c r="J159" s="3" t="inlineStr"/>
    </row>
    <row r="160" customHeight="1" ht="13">
      <c r="A160" s="7" t="inlineStr">
        <is>
          <r>
            <t xml:space="preserve">PD=3,00m</t>
          </r>
        </is>
      </c>
      <c r="B160" s="7" t="inlineStr"/>
      <c r="C160" s="8" t="inlineStr">
        <is>
          <r>
            <t xml:space="preserve">=AREA</t>
          </r>
        </is>
      </c>
      <c r="D160" s="9" t="n">
        <v>80.12</v>
      </c>
      <c r="E160" s="10" t="n">
        <f>ROUND(D160,2)</f>
        <v>80.12</v>
      </c>
      <c r="F160" s="3" t="inlineStr"/>
      <c r="G160" s="3" t="inlineStr"/>
      <c r="H160" s="3" t="inlineStr"/>
      <c r="I160" s="3" t="inlineStr"/>
      <c r="J160" s="3" t="inlineStr"/>
    </row>
    <row r="161" customHeight="1" ht="15">
      <c r="A161" s="11" t="inlineStr"/>
      <c r="B161" s="11" t="inlineStr"/>
      <c r="C161" s="12" t="inlineStr"/>
      <c r="D161" s="13" t="inlineStr"/>
      <c r="E161" s="14" t="n">
        <f>ROUND(SUM(E159:E160),2)</f>
        <v>83.77</v>
      </c>
      <c r="F161" s="3" t="inlineStr"/>
      <c r="G161" s="3" t="inlineStr"/>
      <c r="H161" s="3" t="inlineStr"/>
      <c r="I161" s="3" t="inlineStr"/>
      <c r="J161" s="3" t="inlineStr"/>
    </row>
    <row r="162" customHeight="1" ht="10">
      <c r="A162" s="1" t="inlineStr"/>
      <c r="B162" s="1" t="inlineStr"/>
      <c r="C162" s="1" t="inlineStr"/>
      <c r="D162" s="1" t="inlineStr"/>
      <c r="E162" s="3" t="inlineStr"/>
      <c r="F162" s="3" t="inlineStr"/>
      <c r="G162" s="3" t="inlineStr"/>
      <c r="H162" s="3" t="inlineStr"/>
      <c r="I162" s="3" t="inlineStr"/>
      <c r="J162" s="3" t="inlineStr"/>
    </row>
    <row r="163" customHeight="1" ht="12">
      <c r="A163" s="3" t="inlineStr"/>
      <c r="B163" s="3" t="inlineStr"/>
      <c r="C163" s="3" t="inlineStr"/>
      <c r="D163" s="3" t="inlineStr"/>
      <c r="E163" s="15" t="inlineStr">
        <f>"TOTAL DA MEMÓRIA DE CÁLCULO: "&amp;TEXT(J157,"0,00")</f>
        <is>
          <r>
            <t xml:space="preserve">TOTAL DA MEMÓRIA DE CÁLCULO: 83,77</t>
          </r>
        </is>
      </c>
      <c r="F163" s="15" t="inlineStr"/>
      <c r="G163" s="15" t="inlineStr"/>
      <c r="H163" s="15" t="inlineStr"/>
      <c r="I163" s="15" t="inlineStr"/>
      <c r="J163" s="15" t="inlineStr"/>
    </row>
    <row r="164" customHeight="1" ht="10">
      <c r="A164" s="1" t="inlineStr"/>
      <c r="B164" s="1" t="inlineStr"/>
      <c r="C164" s="1" t="inlineStr"/>
      <c r="D164" s="1" t="inlineStr"/>
      <c r="E164" s="1" t="inlineStr"/>
      <c r="F164" s="3" t="inlineStr"/>
      <c r="G164" s="3" t="inlineStr"/>
      <c r="H164" s="3" t="inlineStr"/>
      <c r="I164" s="3" t="inlineStr"/>
      <c r="J164" s="3" t="inlineStr"/>
    </row>
    <row r="165" customHeight="1" ht="20">
      <c r="A165" s="2" t="inlineStr">
        <is>
          <r>
            <t xml:space="preserve">7. PISO</t>
          </r>
        </is>
      </c>
      <c r="B165" s="2" t="inlineStr"/>
      <c r="C165" s="2" t="inlineStr"/>
      <c r="D165" s="2" t="inlineStr"/>
      <c r="E165" s="2" t="inlineStr"/>
      <c r="F165" s="2" t="inlineStr"/>
      <c r="G165" s="2" t="inlineStr"/>
      <c r="H165" s="2" t="inlineStr"/>
      <c r="I165" s="2" t="inlineStr"/>
      <c r="J165" s="2" t="inlineStr"/>
    </row>
    <row r="166" customHeight="1" ht="10">
      <c r="A166" s="1" t="inlineStr"/>
      <c r="B166" s="1" t="inlineStr"/>
      <c r="C166" s="1" t="inlineStr"/>
      <c r="D166" s="1" t="inlineStr"/>
      <c r="E166" s="3" t="inlineStr"/>
      <c r="F166" s="3" t="inlineStr"/>
      <c r="G166" s="3" t="inlineStr"/>
      <c r="H166" s="3" t="inlineStr"/>
      <c r="I166" s="3" t="inlineStr"/>
      <c r="J166" s="3" t="inlineStr"/>
    </row>
    <row r="167" customHeight="1" ht="55">
      <c r="A167" s="2" t="inlineStr">
        <is>
          <r>
            <t xml:space="preserve">7.1</t>
          </r>
        </is>
      </c>
      <c r="B167" s="2" t="inlineStr">
        <is>
          <r>
            <t xml:space="preserve">CP-87257-PMSLM</t>
          </r>
        </is>
      </c>
      <c r="C167" s="2" t="inlineStr">
        <is>
          <r>
            <t xml:space="preserve">REVESTIMENTO CERÂMICO PARA PISO COM PLACAS TIPO ESMALTADA EXTRA DE DIMENSÕES 60X60 CM APLICADA PISO SOBRE PISO, EM AMBIENTES DE ÁREA MAIOR QUE 10 M2. AF_02/2023_PE (M2)</t>
          </r>
        </is>
      </c>
      <c r="D167" s="2" t="inlineStr"/>
      <c r="E167" s="2" t="inlineStr"/>
      <c r="F167" s="2" t="inlineStr"/>
      <c r="G167" s="2" t="inlineStr"/>
      <c r="H167" s="2" t="inlineStr"/>
      <c r="I167" s="2" t="inlineStr"/>
      <c r="J167" s="4" t="n">
        <f>ROUND(SUM(E170),2)</f>
        <v>58.93</v>
      </c>
    </row>
    <row r="168" customHeight="1" ht="15">
      <c r="A168" s="5" t="inlineStr"/>
      <c r="B168" s="5" t="inlineStr"/>
      <c r="C168" s="5" t="inlineStr"/>
      <c r="D168" s="6" t="inlineStr">
        <is>
          <r>
            <t xml:space="preserve">AREA</t>
          </r>
        </is>
      </c>
      <c r="E168" s="6" t="inlineStr">
        <is>
          <r>
            <t xml:space="preserve">QTD</t>
          </r>
        </is>
      </c>
      <c r="F168" s="3" t="inlineStr"/>
      <c r="G168" s="3" t="inlineStr"/>
      <c r="H168" s="3" t="inlineStr"/>
      <c r="I168" s="3" t="inlineStr"/>
      <c r="J168" s="3" t="inlineStr"/>
    </row>
    <row r="169" customHeight="1" ht="19">
      <c r="A169" s="7" t="inlineStr">
        <is>
          <r>
            <t xml:space="preserve">ÁREA DE REVESTIMENTO CERÂMICO</t>
          </r>
        </is>
      </c>
      <c r="B169" s="7" t="inlineStr"/>
      <c r="C169" s="8" t="inlineStr">
        <is>
          <r>
            <t xml:space="preserve">=AREA</t>
          </r>
        </is>
      </c>
      <c r="D169" s="9" t="n">
        <v>58.93</v>
      </c>
      <c r="E169" s="10" t="n">
        <f>ROUND(D169,2)</f>
        <v>58.93</v>
      </c>
      <c r="F169" s="3" t="inlineStr"/>
      <c r="G169" s="3" t="inlineStr"/>
      <c r="H169" s="3" t="inlineStr"/>
      <c r="I169" s="3" t="inlineStr"/>
      <c r="J169" s="3" t="inlineStr"/>
    </row>
    <row r="170" customHeight="1" ht="15">
      <c r="A170" s="11" t="inlineStr"/>
      <c r="B170" s="11" t="inlineStr"/>
      <c r="C170" s="12" t="inlineStr"/>
      <c r="D170" s="13" t="inlineStr"/>
      <c r="E170" s="14" t="n">
        <f>ROUND(SUM(E169:E169),2)</f>
        <v>58.93</v>
      </c>
      <c r="F170" s="3" t="inlineStr"/>
      <c r="G170" s="3" t="inlineStr"/>
      <c r="H170" s="3" t="inlineStr"/>
      <c r="I170" s="3" t="inlineStr"/>
      <c r="J170" s="3" t="inlineStr"/>
    </row>
    <row r="171" customHeight="1" ht="10">
      <c r="A171" s="1" t="inlineStr"/>
      <c r="B171" s="1" t="inlineStr"/>
      <c r="C171" s="1" t="inlineStr"/>
      <c r="D171" s="1" t="inlineStr"/>
      <c r="E171" s="3" t="inlineStr"/>
      <c r="F171" s="3" t="inlineStr"/>
      <c r="G171" s="3" t="inlineStr"/>
      <c r="H171" s="3" t="inlineStr"/>
      <c r="I171" s="3" t="inlineStr"/>
      <c r="J171" s="3" t="inlineStr"/>
    </row>
    <row r="172" customHeight="1" ht="12">
      <c r="A172" s="3" t="inlineStr"/>
      <c r="B172" s="3" t="inlineStr"/>
      <c r="C172" s="3" t="inlineStr"/>
      <c r="D172" s="3" t="inlineStr"/>
      <c r="E172" s="15" t="inlineStr">
        <f>"TOTAL DA MEMÓRIA DE CÁLCULO: "&amp;TEXT(J167,"0,00")</f>
        <is>
          <r>
            <t xml:space="preserve">TOTAL DA MEMÓRIA DE CÁLCULO: 58,93</t>
          </r>
        </is>
      </c>
      <c r="F172" s="15" t="inlineStr"/>
      <c r="G172" s="15" t="inlineStr"/>
      <c r="H172" s="15" t="inlineStr"/>
      <c r="I172" s="15" t="inlineStr"/>
      <c r="J172" s="15" t="inlineStr"/>
    </row>
    <row r="173" customHeight="1" ht="10">
      <c r="A173" s="1" t="inlineStr"/>
      <c r="B173" s="1" t="inlineStr"/>
      <c r="C173" s="1" t="inlineStr"/>
      <c r="D173" s="1" t="inlineStr"/>
      <c r="E173" s="1" t="inlineStr"/>
      <c r="F173" s="3" t="inlineStr"/>
      <c r="G173" s="3" t="inlineStr"/>
      <c r="H173" s="3" t="inlineStr"/>
      <c r="I173" s="3" t="inlineStr"/>
      <c r="J173" s="3" t="inlineStr"/>
    </row>
    <row r="174" customHeight="1" ht="31">
      <c r="A174" s="2" t="inlineStr">
        <is>
          <r>
            <t xml:space="preserve">7.2</t>
          </r>
        </is>
      </c>
      <c r="B174" s="2" t="inlineStr">
        <is>
          <r>
            <t xml:space="preserve">88650</t>
          </r>
        </is>
      </c>
      <c r="C174" s="2" t="inlineStr">
        <is>
          <r>
            <t xml:space="preserve">RODAPÉ CERÂMICO DE 7CM DE ALTURA COM PLACAS TIPO ESMALTADA DE DIMENSÕES 60X60CM. AF_02/2023 (M)</t>
          </r>
        </is>
      </c>
      <c r="D174" s="2" t="inlineStr"/>
      <c r="E174" s="2" t="inlineStr"/>
      <c r="F174" s="2" t="inlineStr"/>
      <c r="G174" s="2" t="inlineStr"/>
      <c r="H174" s="2" t="inlineStr"/>
      <c r="I174" s="2" t="inlineStr"/>
      <c r="J174" s="4" t="n">
        <f>ROUND(SUM(E182),2)</f>
        <v>31.64</v>
      </c>
    </row>
    <row r="175" customHeight="1" ht="15">
      <c r="A175" s="5" t="inlineStr"/>
      <c r="B175" s="5" t="inlineStr"/>
      <c r="C175" s="5" t="inlineStr"/>
      <c r="D175" s="16" t="inlineStr">
        <is>
          <r>
            <t xml:space="preserve">COMPRIMENTO</t>
          </r>
        </is>
      </c>
      <c r="E175" s="6" t="inlineStr">
        <is>
          <r>
            <t xml:space="preserve">QTD</t>
          </r>
        </is>
      </c>
      <c r="F175" s="3" t="inlineStr"/>
      <c r="G175" s="3" t="inlineStr"/>
      <c r="H175" s="3" t="inlineStr"/>
      <c r="I175" s="3" t="inlineStr"/>
      <c r="J175" s="3" t="inlineStr"/>
    </row>
    <row r="176" customHeight="1" ht="13">
      <c r="A176" s="7" t="inlineStr">
        <is>
          <r>
            <t xml:space="preserve">PAREDE FRONTAL</t>
          </r>
        </is>
      </c>
      <c r="B176" s="7" t="inlineStr"/>
      <c r="C176" s="8" t="inlineStr">
        <is>
          <r>
            <t xml:space="preserve">=COMPRIMENTO</t>
          </r>
        </is>
      </c>
      <c r="D176" s="9" t="n">
        <v>7.62</v>
      </c>
      <c r="E176" s="10" t="n">
        <f>ROUND(D176,2)</f>
        <v>7.62</v>
      </c>
      <c r="F176" s="3" t="inlineStr"/>
      <c r="G176" s="3" t="inlineStr"/>
      <c r="H176" s="3" t="inlineStr"/>
      <c r="I176" s="3" t="inlineStr"/>
      <c r="J176" s="3" t="inlineStr"/>
    </row>
    <row r="177" customHeight="1" ht="13">
      <c r="A177" s="7" t="inlineStr">
        <is>
          <r>
            <t xml:space="preserve">DESCONTO PORTAS</t>
          </r>
        </is>
      </c>
      <c r="B177" s="7" t="inlineStr"/>
      <c r="C177" s="8" t="inlineStr">
        <is>
          <r>
            <t xml:space="preserve">=COMPRIMENTO</t>
          </r>
        </is>
      </c>
      <c r="D177" s="9" t="n">
        <v>-4.0</v>
      </c>
      <c r="E177" s="10" t="n">
        <f>ROUND(D177,2)</f>
        <v>-4.0</v>
      </c>
      <c r="F177" s="3" t="inlineStr"/>
      <c r="G177" s="3" t="inlineStr"/>
      <c r="H177" s="3" t="inlineStr"/>
      <c r="I177" s="3" t="inlineStr"/>
      <c r="J177" s="3" t="inlineStr"/>
    </row>
    <row r="178" customHeight="1" ht="13">
      <c r="A178" s="7" t="inlineStr">
        <is>
          <r>
            <t xml:space="preserve">PAREDE LATERAL ESQUEDA</t>
          </r>
        </is>
      </c>
      <c r="B178" s="7" t="inlineStr"/>
      <c r="C178" s="8" t="inlineStr">
        <is>
          <r>
            <t xml:space="preserve">=COMPRIMENTO</t>
          </r>
        </is>
      </c>
      <c r="D178" s="9" t="n">
        <v>11.54</v>
      </c>
      <c r="E178" s="10" t="n">
        <f>ROUND(D178,2)</f>
        <v>11.54</v>
      </c>
      <c r="F178" s="3" t="inlineStr"/>
      <c r="G178" s="3" t="inlineStr"/>
      <c r="H178" s="3" t="inlineStr"/>
      <c r="I178" s="3" t="inlineStr"/>
      <c r="J178" s="3" t="inlineStr"/>
    </row>
    <row r="179" customHeight="1" ht="13">
      <c r="A179" s="7" t="inlineStr">
        <is>
          <r>
            <t xml:space="preserve">PAREDE LATERAL DIREITA</t>
          </r>
        </is>
      </c>
      <c r="B179" s="7" t="inlineStr"/>
      <c r="C179" s="8" t="inlineStr">
        <is>
          <r>
            <t xml:space="preserve">=COMPRIMENTO</t>
          </r>
        </is>
      </c>
      <c r="D179" s="9" t="n">
        <v>11.53</v>
      </c>
      <c r="E179" s="10" t="n">
        <f>ROUND(D179,2)</f>
        <v>11.53</v>
      </c>
      <c r="F179" s="3" t="inlineStr"/>
      <c r="G179" s="3" t="inlineStr"/>
      <c r="H179" s="3" t="inlineStr"/>
      <c r="I179" s="3" t="inlineStr"/>
      <c r="J179" s="3" t="inlineStr"/>
    </row>
    <row r="180" customHeight="1" ht="13">
      <c r="A180" s="7" t="inlineStr">
        <is>
          <r>
            <t xml:space="preserve">PAREDE FUNDOS</t>
          </r>
        </is>
      </c>
      <c r="B180" s="7" t="inlineStr"/>
      <c r="C180" s="8" t="inlineStr">
        <is>
          <r>
            <t xml:space="preserve">=COMPRIMENTO</t>
          </r>
        </is>
      </c>
      <c r="D180" s="9" t="n">
        <v>6.55</v>
      </c>
      <c r="E180" s="10" t="n">
        <f>ROUND(D180,2)</f>
        <v>6.55</v>
      </c>
      <c r="F180" s="3" t="inlineStr"/>
      <c r="G180" s="3" t="inlineStr"/>
      <c r="H180" s="3" t="inlineStr"/>
      <c r="I180" s="3" t="inlineStr"/>
      <c r="J180" s="3" t="inlineStr"/>
    </row>
    <row r="181" customHeight="1" ht="13">
      <c r="A181" s="7" t="inlineStr">
        <is>
          <r>
            <t xml:space="preserve">DESCONTO PORTAS</t>
          </r>
        </is>
      </c>
      <c r="B181" s="7" t="inlineStr"/>
      <c r="C181" s="8" t="inlineStr">
        <is>
          <r>
            <t xml:space="preserve">=COMPRIMENTO</t>
          </r>
        </is>
      </c>
      <c r="D181" s="9" t="n">
        <v>-1.6</v>
      </c>
      <c r="E181" s="10" t="n">
        <f>ROUND(D181,2)</f>
        <v>-1.6</v>
      </c>
      <c r="F181" s="3" t="inlineStr"/>
      <c r="G181" s="3" t="inlineStr"/>
      <c r="H181" s="3" t="inlineStr"/>
      <c r="I181" s="3" t="inlineStr"/>
      <c r="J181" s="3" t="inlineStr"/>
    </row>
    <row r="182" customHeight="1" ht="15">
      <c r="A182" s="11" t="inlineStr"/>
      <c r="B182" s="11" t="inlineStr"/>
      <c r="C182" s="12" t="inlineStr"/>
      <c r="D182" s="13" t="inlineStr"/>
      <c r="E182" s="14" t="n">
        <f>ROUND(SUM(E176:E181),2)</f>
        <v>31.64</v>
      </c>
      <c r="F182" s="3" t="inlineStr"/>
      <c r="G182" s="3" t="inlineStr"/>
      <c r="H182" s="3" t="inlineStr"/>
      <c r="I182" s="3" t="inlineStr"/>
      <c r="J182" s="3" t="inlineStr"/>
    </row>
    <row r="183" customHeight="1" ht="10">
      <c r="A183" s="1" t="inlineStr"/>
      <c r="B183" s="1" t="inlineStr"/>
      <c r="C183" s="1" t="inlineStr"/>
      <c r="D183" s="1" t="inlineStr"/>
      <c r="E183" s="3" t="inlineStr"/>
      <c r="F183" s="3" t="inlineStr"/>
      <c r="G183" s="3" t="inlineStr"/>
      <c r="H183" s="3" t="inlineStr"/>
      <c r="I183" s="3" t="inlineStr"/>
      <c r="J183" s="3" t="inlineStr"/>
    </row>
    <row r="184" customHeight="1" ht="12">
      <c r="A184" s="3" t="inlineStr"/>
      <c r="B184" s="3" t="inlineStr"/>
      <c r="C184" s="3" t="inlineStr"/>
      <c r="D184" s="3" t="inlineStr"/>
      <c r="E184" s="15" t="inlineStr">
        <f>"TOTAL DA MEMÓRIA DE CÁLCULO: "&amp;TEXT(J174,"0,00")</f>
        <is>
          <r>
            <t xml:space="preserve">TOTAL DA MEMÓRIA DE CÁLCULO: 31,64</t>
          </r>
        </is>
      </c>
      <c r="F184" s="15" t="inlineStr"/>
      <c r="G184" s="15" t="inlineStr"/>
      <c r="H184" s="15" t="inlineStr"/>
      <c r="I184" s="15" t="inlineStr"/>
      <c r="J184" s="15" t="inlineStr"/>
    </row>
    <row r="185" customHeight="1" ht="10">
      <c r="A185" s="1" t="inlineStr"/>
      <c r="B185" s="1" t="inlineStr"/>
      <c r="C185" s="1" t="inlineStr"/>
      <c r="D185" s="1" t="inlineStr"/>
      <c r="E185" s="1" t="inlineStr"/>
      <c r="F185" s="3" t="inlineStr"/>
      <c r="G185" s="3" t="inlineStr"/>
      <c r="H185" s="3" t="inlineStr"/>
      <c r="I185" s="3" t="inlineStr"/>
      <c r="J185" s="3" t="inlineStr"/>
    </row>
    <row r="186" customHeight="1" ht="20">
      <c r="A186" s="2" t="inlineStr">
        <is>
          <r>
            <t xml:space="preserve">8. INSTALAÇÕES ELÉTRICAS</t>
          </r>
        </is>
      </c>
      <c r="B186" s="2" t="inlineStr"/>
      <c r="C186" s="2" t="inlineStr"/>
      <c r="D186" s="2" t="inlineStr"/>
      <c r="E186" s="2" t="inlineStr"/>
      <c r="F186" s="2" t="inlineStr"/>
      <c r="G186" s="2" t="inlineStr"/>
      <c r="H186" s="2" t="inlineStr"/>
      <c r="I186" s="2" t="inlineStr"/>
      <c r="J186" s="2" t="inlineStr"/>
    </row>
    <row r="187" customHeight="1" ht="10">
      <c r="A187" s="1" t="inlineStr"/>
      <c r="B187" s="1" t="inlineStr"/>
      <c r="C187" s="1" t="inlineStr"/>
      <c r="D187" s="1" t="inlineStr"/>
      <c r="E187" s="3" t="inlineStr"/>
      <c r="F187" s="3" t="inlineStr"/>
      <c r="G187" s="3" t="inlineStr"/>
      <c r="H187" s="3" t="inlineStr"/>
      <c r="I187" s="3" t="inlineStr"/>
      <c r="J187" s="3" t="inlineStr"/>
    </row>
    <row r="188" customHeight="1" ht="43">
      <c r="A188" s="2" t="inlineStr">
        <is>
          <r>
            <t xml:space="preserve">8.1</t>
          </r>
        </is>
      </c>
      <c r="B188" s="2" t="inlineStr">
        <is>
          <r>
            <t xml:space="preserve">91924</t>
          </r>
        </is>
      </c>
      <c r="C188" s="2" t="inlineStr">
        <is>
          <r>
            <t xml:space="preserve">CABO DE COBRE FLEXÍVEL ISOLADO, 1,5 MM², ANTI-CHAMA 450/750 V, PARA CIRCUITOS TERMINAIS - FORNECIMENTO E INSTALAÇÃO. AF_03/2023 (M)</t>
          </r>
        </is>
      </c>
      <c r="D188" s="2" t="inlineStr"/>
      <c r="E188" s="2" t="inlineStr"/>
      <c r="F188" s="2" t="inlineStr"/>
      <c r="G188" s="2" t="inlineStr"/>
      <c r="H188" s="2" t="inlineStr"/>
      <c r="I188" s="2" t="inlineStr"/>
      <c r="J188" s="4" t="n">
        <f>ROUND(SUM(E194),2)</f>
        <v>202.9</v>
      </c>
    </row>
    <row r="189" customHeight="1" ht="15">
      <c r="A189" s="5" t="inlineStr"/>
      <c r="B189" s="5" t="inlineStr"/>
      <c r="C189" s="5" t="inlineStr"/>
      <c r="D189" s="16" t="inlineStr">
        <is>
          <r>
            <t xml:space="preserve">COMPRIMENTO</t>
          </r>
        </is>
      </c>
      <c r="E189" s="6" t="inlineStr">
        <is>
          <r>
            <t xml:space="preserve">QTD</t>
          </r>
        </is>
      </c>
      <c r="F189" s="3" t="inlineStr"/>
      <c r="G189" s="3" t="inlineStr"/>
      <c r="H189" s="3" t="inlineStr"/>
      <c r="I189" s="3" t="inlineStr"/>
      <c r="J189" s="3" t="inlineStr"/>
    </row>
    <row r="190" customHeight="1" ht="13">
      <c r="A190" s="7" t="inlineStr">
        <is>
          <r>
            <t xml:space="preserve">AMARELO</t>
          </r>
        </is>
      </c>
      <c r="B190" s="7" t="inlineStr"/>
      <c r="C190" s="8" t="inlineStr">
        <is>
          <r>
            <t xml:space="preserve">=COMPRIMENTO</t>
          </r>
        </is>
      </c>
      <c r="D190" s="9" t="n">
        <v>59.2</v>
      </c>
      <c r="E190" s="10" t="n">
        <f>ROUND(D190,2)</f>
        <v>59.2</v>
      </c>
      <c r="F190" s="3" t="inlineStr"/>
      <c r="G190" s="3" t="inlineStr"/>
      <c r="H190" s="3" t="inlineStr"/>
      <c r="I190" s="3" t="inlineStr"/>
      <c r="J190" s="3" t="inlineStr"/>
    </row>
    <row r="191" customHeight="1" ht="13">
      <c r="A191" s="7" t="inlineStr">
        <is>
          <r>
            <t xml:space="preserve">AZUL CLARO</t>
          </r>
        </is>
      </c>
      <c r="B191" s="7" t="inlineStr"/>
      <c r="C191" s="8" t="inlineStr">
        <is>
          <r>
            <t xml:space="preserve">=COMPRIMENTO</t>
          </r>
        </is>
      </c>
      <c r="D191" s="9" t="n">
        <v>50.3</v>
      </c>
      <c r="E191" s="10" t="n">
        <f>ROUND(D191,2)</f>
        <v>50.3</v>
      </c>
      <c r="F191" s="3" t="inlineStr"/>
      <c r="G191" s="3" t="inlineStr"/>
      <c r="H191" s="3" t="inlineStr"/>
      <c r="I191" s="3" t="inlineStr"/>
      <c r="J191" s="3" t="inlineStr"/>
    </row>
    <row r="192" customHeight="1" ht="13">
      <c r="A192" s="7" t="inlineStr">
        <is>
          <r>
            <t xml:space="preserve">PRETO</t>
          </r>
        </is>
      </c>
      <c r="B192" s="7" t="inlineStr"/>
      <c r="C192" s="8" t="inlineStr">
        <is>
          <r>
            <t xml:space="preserve">=COMPRIMENTO</t>
          </r>
        </is>
      </c>
      <c r="D192" s="9" t="n">
        <v>90.5</v>
      </c>
      <c r="E192" s="10" t="n">
        <f>ROUND(D192,2)</f>
        <v>90.5</v>
      </c>
      <c r="F192" s="3" t="inlineStr"/>
      <c r="G192" s="3" t="inlineStr"/>
      <c r="H192" s="3" t="inlineStr"/>
      <c r="I192" s="3" t="inlineStr"/>
      <c r="J192" s="3" t="inlineStr"/>
    </row>
    <row r="193" customHeight="1" ht="13">
      <c r="A193" s="7" t="inlineStr">
        <is>
          <r>
            <t xml:space="preserve">VERDE-AMARELO</t>
          </r>
        </is>
      </c>
      <c r="B193" s="7" t="inlineStr"/>
      <c r="C193" s="8" t="inlineStr">
        <is>
          <r>
            <t xml:space="preserve">=COMPRIMENTO</t>
          </r>
        </is>
      </c>
      <c r="D193" s="9" t="n">
        <v>2.9</v>
      </c>
      <c r="E193" s="10" t="n">
        <f>ROUND(D193,2)</f>
        <v>2.9</v>
      </c>
      <c r="F193" s="3" t="inlineStr"/>
      <c r="G193" s="3" t="inlineStr"/>
      <c r="H193" s="3" t="inlineStr"/>
      <c r="I193" s="3" t="inlineStr"/>
      <c r="J193" s="3" t="inlineStr"/>
    </row>
    <row r="194" customHeight="1" ht="15">
      <c r="A194" s="11" t="inlineStr"/>
      <c r="B194" s="11" t="inlineStr"/>
      <c r="C194" s="12" t="inlineStr"/>
      <c r="D194" s="13" t="inlineStr"/>
      <c r="E194" s="14" t="n">
        <f>ROUND(SUM(E190:E193),2)</f>
        <v>202.9</v>
      </c>
      <c r="F194" s="3" t="inlineStr"/>
      <c r="G194" s="3" t="inlineStr"/>
      <c r="H194" s="3" t="inlineStr"/>
      <c r="I194" s="3" t="inlineStr"/>
      <c r="J194" s="3" t="inlineStr"/>
    </row>
    <row r="195" customHeight="1" ht="10">
      <c r="A195" s="1" t="inlineStr"/>
      <c r="B195" s="1" t="inlineStr"/>
      <c r="C195" s="1" t="inlineStr"/>
      <c r="D195" s="1" t="inlineStr"/>
      <c r="E195" s="3" t="inlineStr"/>
      <c r="F195" s="3" t="inlineStr"/>
      <c r="G195" s="3" t="inlineStr"/>
      <c r="H195" s="3" t="inlineStr"/>
      <c r="I195" s="3" t="inlineStr"/>
      <c r="J195" s="3" t="inlineStr"/>
    </row>
    <row r="196" customHeight="1" ht="12">
      <c r="A196" s="3" t="inlineStr"/>
      <c r="B196" s="3" t="inlineStr"/>
      <c r="C196" s="3" t="inlineStr"/>
      <c r="D196" s="3" t="inlineStr"/>
      <c r="E196" s="15" t="inlineStr">
        <f>"TOTAL DA MEMÓRIA DE CÁLCULO: "&amp;TEXT(J188,"0,00")</f>
        <is>
          <r>
            <t xml:space="preserve">TOTAL DA MEMÓRIA DE CÁLCULO: 202,90</t>
          </r>
        </is>
      </c>
      <c r="F196" s="15" t="inlineStr"/>
      <c r="G196" s="15" t="inlineStr"/>
      <c r="H196" s="15" t="inlineStr"/>
      <c r="I196" s="15" t="inlineStr"/>
      <c r="J196" s="15" t="inlineStr"/>
    </row>
    <row r="197" customHeight="1" ht="10">
      <c r="A197" s="1" t="inlineStr"/>
      <c r="B197" s="1" t="inlineStr"/>
      <c r="C197" s="1" t="inlineStr"/>
      <c r="D197" s="1" t="inlineStr"/>
      <c r="E197" s="1" t="inlineStr"/>
      <c r="F197" s="3" t="inlineStr"/>
      <c r="G197" s="3" t="inlineStr"/>
      <c r="H197" s="3" t="inlineStr"/>
      <c r="I197" s="3" t="inlineStr"/>
      <c r="J197" s="3" t="inlineStr"/>
    </row>
    <row r="198" customHeight="1" ht="43">
      <c r="A198" s="2" t="inlineStr">
        <is>
          <r>
            <t xml:space="preserve">8.2</t>
          </r>
        </is>
      </c>
      <c r="B198" s="2" t="inlineStr">
        <is>
          <r>
            <t xml:space="preserve">91926</t>
          </r>
        </is>
      </c>
      <c r="C198" s="2" t="inlineStr">
        <is>
          <r>
            <t xml:space="preserve">CABO DE COBRE FLEXÍVEL ISOLADO, 2,5 MM², ANTI-CHAMA 450/750 V, PARA CIRCUITOS TERMINAIS - FORNECIMENTO E INSTALAÇÃO. AF_03/2023 (M)</t>
          </r>
        </is>
      </c>
      <c r="D198" s="2" t="inlineStr"/>
      <c r="E198" s="2" t="inlineStr"/>
      <c r="F198" s="2" t="inlineStr"/>
      <c r="G198" s="2" t="inlineStr"/>
      <c r="H198" s="2" t="inlineStr"/>
      <c r="I198" s="2" t="inlineStr"/>
      <c r="J198" s="4" t="n">
        <f>ROUND(SUM(E204),2)</f>
        <v>333.4</v>
      </c>
    </row>
    <row r="199" customHeight="1" ht="15">
      <c r="A199" s="5" t="inlineStr"/>
      <c r="B199" s="5" t="inlineStr"/>
      <c r="C199" s="5" t="inlineStr"/>
      <c r="D199" s="16" t="inlineStr">
        <is>
          <r>
            <t xml:space="preserve">COMPRIMENTO</t>
          </r>
        </is>
      </c>
      <c r="E199" s="6" t="inlineStr">
        <is>
          <r>
            <t xml:space="preserve">QTD</t>
          </r>
        </is>
      </c>
      <c r="F199" s="3" t="inlineStr"/>
      <c r="G199" s="3" t="inlineStr"/>
      <c r="H199" s="3" t="inlineStr"/>
      <c r="I199" s="3" t="inlineStr"/>
      <c r="J199" s="3" t="inlineStr"/>
    </row>
    <row r="200" customHeight="1" ht="13">
      <c r="A200" s="7" t="inlineStr">
        <is>
          <r>
            <t xml:space="preserve">AZUL CLARO</t>
          </r>
        </is>
      </c>
      <c r="B200" s="7" t="inlineStr"/>
      <c r="C200" s="8" t="inlineStr">
        <is>
          <r>
            <t xml:space="preserve">=COMPRIMENTO</t>
          </r>
        </is>
      </c>
      <c r="D200" s="9" t="n">
        <v>134.3</v>
      </c>
      <c r="E200" s="10" t="n">
        <f>ROUND(D200,2)</f>
        <v>134.3</v>
      </c>
      <c r="F200" s="3" t="inlineStr"/>
      <c r="G200" s="3" t="inlineStr"/>
      <c r="H200" s="3" t="inlineStr"/>
      <c r="I200" s="3" t="inlineStr"/>
      <c r="J200" s="3" t="inlineStr"/>
    </row>
    <row r="201" customHeight="1" ht="13">
      <c r="A201" s="7" t="inlineStr">
        <is>
          <r>
            <t xml:space="preserve">PRETO</t>
          </r>
        </is>
      </c>
      <c r="B201" s="7" t="inlineStr"/>
      <c r="C201" s="8" t="inlineStr">
        <is>
          <r>
            <t xml:space="preserve">=COMPRIMENTO</t>
          </r>
        </is>
      </c>
      <c r="D201" s="9" t="n">
        <v>83.2</v>
      </c>
      <c r="E201" s="10" t="n">
        <f>ROUND(D201,2)</f>
        <v>83.2</v>
      </c>
      <c r="F201" s="3" t="inlineStr"/>
      <c r="G201" s="3" t="inlineStr"/>
      <c r="H201" s="3" t="inlineStr"/>
      <c r="I201" s="3" t="inlineStr"/>
      <c r="J201" s="3" t="inlineStr"/>
    </row>
    <row r="202" customHeight="1" ht="13">
      <c r="A202" s="7" t="inlineStr">
        <is>
          <r>
            <t xml:space="preserve">VERDE-AMARELO</t>
          </r>
        </is>
      </c>
      <c r="B202" s="7" t="inlineStr"/>
      <c r="C202" s="8" t="inlineStr">
        <is>
          <r>
            <t xml:space="preserve">=COMPRIMENTO</t>
          </r>
        </is>
      </c>
      <c r="D202" s="9" t="n">
        <v>64.8</v>
      </c>
      <c r="E202" s="10" t="n">
        <f>ROUND(D202,2)</f>
        <v>64.8</v>
      </c>
      <c r="F202" s="3" t="inlineStr"/>
      <c r="G202" s="3" t="inlineStr"/>
      <c r="H202" s="3" t="inlineStr"/>
      <c r="I202" s="3" t="inlineStr"/>
      <c r="J202" s="3" t="inlineStr"/>
    </row>
    <row r="203" customHeight="1" ht="13">
      <c r="A203" s="7" t="inlineStr">
        <is>
          <r>
            <t xml:space="preserve">VERMELHO</t>
          </r>
        </is>
      </c>
      <c r="B203" s="7" t="inlineStr"/>
      <c r="C203" s="8" t="inlineStr">
        <is>
          <r>
            <t xml:space="preserve">=COMPRIMENTO</t>
          </r>
        </is>
      </c>
      <c r="D203" s="9" t="n">
        <v>51.1</v>
      </c>
      <c r="E203" s="10" t="n">
        <f>ROUND(D203,2)</f>
        <v>51.1</v>
      </c>
      <c r="F203" s="3" t="inlineStr"/>
      <c r="G203" s="3" t="inlineStr"/>
      <c r="H203" s="3" t="inlineStr"/>
      <c r="I203" s="3" t="inlineStr"/>
      <c r="J203" s="3" t="inlineStr"/>
    </row>
    <row r="204" customHeight="1" ht="15">
      <c r="A204" s="11" t="inlineStr"/>
      <c r="B204" s="11" t="inlineStr"/>
      <c r="C204" s="12" t="inlineStr"/>
      <c r="D204" s="13" t="inlineStr"/>
      <c r="E204" s="14" t="n">
        <f>ROUND(SUM(E200:E203),2)</f>
        <v>333.4</v>
      </c>
      <c r="F204" s="3" t="inlineStr"/>
      <c r="G204" s="3" t="inlineStr"/>
      <c r="H204" s="3" t="inlineStr"/>
      <c r="I204" s="3" t="inlineStr"/>
      <c r="J204" s="3" t="inlineStr"/>
    </row>
    <row r="205" customHeight="1" ht="10">
      <c r="A205" s="1" t="inlineStr"/>
      <c r="B205" s="1" t="inlineStr"/>
      <c r="C205" s="1" t="inlineStr"/>
      <c r="D205" s="1" t="inlineStr"/>
      <c r="E205" s="3" t="inlineStr"/>
      <c r="F205" s="3" t="inlineStr"/>
      <c r="G205" s="3" t="inlineStr"/>
      <c r="H205" s="3" t="inlineStr"/>
      <c r="I205" s="3" t="inlineStr"/>
      <c r="J205" s="3" t="inlineStr"/>
    </row>
    <row r="206" customHeight="1" ht="12">
      <c r="A206" s="3" t="inlineStr"/>
      <c r="B206" s="3" t="inlineStr"/>
      <c r="C206" s="3" t="inlineStr"/>
      <c r="D206" s="3" t="inlineStr"/>
      <c r="E206" s="15" t="inlineStr">
        <f>"TOTAL DA MEMÓRIA DE CÁLCULO: "&amp;TEXT(J198,"0,00")</f>
        <is>
          <r>
            <t xml:space="preserve">TOTAL DA MEMÓRIA DE CÁLCULO: 333,40</t>
          </r>
        </is>
      </c>
      <c r="F206" s="15" t="inlineStr"/>
      <c r="G206" s="15" t="inlineStr"/>
      <c r="H206" s="15" t="inlineStr"/>
      <c r="I206" s="15" t="inlineStr"/>
      <c r="J206" s="15" t="inlineStr"/>
    </row>
    <row r="207" customHeight="1" ht="10">
      <c r="A207" s="1" t="inlineStr"/>
      <c r="B207" s="1" t="inlineStr"/>
      <c r="C207" s="1" t="inlineStr"/>
      <c r="D207" s="1" t="inlineStr"/>
      <c r="E207" s="1" t="inlineStr"/>
      <c r="F207" s="3" t="inlineStr"/>
      <c r="G207" s="3" t="inlineStr"/>
      <c r="H207" s="3" t="inlineStr"/>
      <c r="I207" s="3" t="inlineStr"/>
      <c r="J207" s="3" t="inlineStr"/>
    </row>
    <row r="208" customHeight="1" ht="43">
      <c r="A208" s="2" t="inlineStr">
        <is>
          <r>
            <t xml:space="preserve">8.3</t>
          </r>
        </is>
      </c>
      <c r="B208" s="2" t="inlineStr">
        <is>
          <r>
            <t xml:space="preserve">91928</t>
          </r>
        </is>
      </c>
      <c r="C208" s="2" t="inlineStr">
        <is>
          <r>
            <t xml:space="preserve">CABO DE COBRE FLEXÍVEL ISOLADO, 4 MM², ANTI-CHAMA 450/750 V, PARA CIRCUITOS TERMINAIS - FORNECIMENTO E INSTALAÇÃO. AF_03/2023 (M)</t>
          </r>
        </is>
      </c>
      <c r="D208" s="2" t="inlineStr"/>
      <c r="E208" s="2" t="inlineStr"/>
      <c r="F208" s="2" t="inlineStr"/>
      <c r="G208" s="2" t="inlineStr"/>
      <c r="H208" s="2" t="inlineStr"/>
      <c r="I208" s="2" t="inlineStr"/>
      <c r="J208" s="4" t="n">
        <f>ROUND(SUM(E215),2)</f>
        <v>267.5</v>
      </c>
    </row>
    <row r="209" customHeight="1" ht="15">
      <c r="A209" s="5" t="inlineStr"/>
      <c r="B209" s="5" t="inlineStr"/>
      <c r="C209" s="5" t="inlineStr"/>
      <c r="D209" s="16" t="inlineStr">
        <is>
          <r>
            <t xml:space="preserve">COMPRIMENTO</t>
          </r>
        </is>
      </c>
      <c r="E209" s="6" t="inlineStr">
        <is>
          <r>
            <t xml:space="preserve">QTD</t>
          </r>
        </is>
      </c>
      <c r="F209" s="3" t="inlineStr"/>
      <c r="G209" s="3" t="inlineStr"/>
      <c r="H209" s="3" t="inlineStr"/>
      <c r="I209" s="3" t="inlineStr"/>
      <c r="J209" s="3" t="inlineStr"/>
    </row>
    <row r="210" customHeight="1" ht="13">
      <c r="A210" s="7" t="inlineStr">
        <is>
          <r>
            <t xml:space="preserve">AZUL CLARO</t>
          </r>
        </is>
      </c>
      <c r="B210" s="7" t="inlineStr"/>
      <c r="C210" s="8" t="inlineStr">
        <is>
          <r>
            <t xml:space="preserve">=COMPRIMENTO</t>
          </r>
        </is>
      </c>
      <c r="D210" s="9" t="n">
        <v>104.8</v>
      </c>
      <c r="E210" s="10" t="n">
        <f>ROUND(D210,2)</f>
        <v>104.8</v>
      </c>
      <c r="F210" s="3" t="inlineStr"/>
      <c r="G210" s="3" t="inlineStr"/>
      <c r="H210" s="3" t="inlineStr"/>
      <c r="I210" s="3" t="inlineStr"/>
      <c r="J210" s="3" t="inlineStr"/>
    </row>
    <row r="211" customHeight="1" ht="13">
      <c r="A211" s="7" t="inlineStr">
        <is>
          <r>
            <t xml:space="preserve">BRANCO</t>
          </r>
        </is>
      </c>
      <c r="B211" s="7" t="inlineStr"/>
      <c r="C211" s="8" t="inlineStr">
        <is>
          <r>
            <t xml:space="preserve">=COMPRIMENTO</t>
          </r>
        </is>
      </c>
      <c r="D211" s="9" t="n">
        <v>53.6</v>
      </c>
      <c r="E211" s="10" t="n">
        <f>ROUND(D211,2)</f>
        <v>53.6</v>
      </c>
      <c r="F211" s="3" t="inlineStr"/>
      <c r="G211" s="3" t="inlineStr"/>
      <c r="H211" s="3" t="inlineStr"/>
      <c r="I211" s="3" t="inlineStr"/>
      <c r="J211" s="3" t="inlineStr"/>
    </row>
    <row r="212" customHeight="1" ht="13">
      <c r="A212" s="7" t="inlineStr">
        <is>
          <r>
            <t xml:space="preserve">PRETO</t>
          </r>
        </is>
      </c>
      <c r="B212" s="7" t="inlineStr"/>
      <c r="C212" s="8" t="inlineStr">
        <is>
          <r>
            <t xml:space="preserve">=COMPRIMENTO</t>
          </r>
        </is>
      </c>
      <c r="D212" s="9" t="n">
        <v>21.6</v>
      </c>
      <c r="E212" s="10" t="n">
        <f>ROUND(D212,2)</f>
        <v>21.6</v>
      </c>
      <c r="F212" s="3" t="inlineStr"/>
      <c r="G212" s="3" t="inlineStr"/>
      <c r="H212" s="3" t="inlineStr"/>
      <c r="I212" s="3" t="inlineStr"/>
      <c r="J212" s="3" t="inlineStr"/>
    </row>
    <row r="213" customHeight="1" ht="13">
      <c r="A213" s="7" t="inlineStr">
        <is>
          <r>
            <t xml:space="preserve">VERDE-AMARELO</t>
          </r>
        </is>
      </c>
      <c r="B213" s="7" t="inlineStr"/>
      <c r="C213" s="8" t="inlineStr">
        <is>
          <r>
            <t xml:space="preserve">=COMPRIMENTO</t>
          </r>
        </is>
      </c>
      <c r="D213" s="9" t="n">
        <v>57.9</v>
      </c>
      <c r="E213" s="10" t="n">
        <f>ROUND(D213,2)</f>
        <v>57.9</v>
      </c>
      <c r="F213" s="3" t="inlineStr"/>
      <c r="G213" s="3" t="inlineStr"/>
      <c r="H213" s="3" t="inlineStr"/>
      <c r="I213" s="3" t="inlineStr"/>
      <c r="J213" s="3" t="inlineStr"/>
    </row>
    <row r="214" customHeight="1" ht="13">
      <c r="A214" s="7" t="inlineStr">
        <is>
          <r>
            <t xml:space="preserve">VERMELHO</t>
          </r>
        </is>
      </c>
      <c r="B214" s="7" t="inlineStr"/>
      <c r="C214" s="8" t="inlineStr">
        <is>
          <r>
            <t xml:space="preserve">=COMPRIMENTO</t>
          </r>
        </is>
      </c>
      <c r="D214" s="9" t="n">
        <v>29.6</v>
      </c>
      <c r="E214" s="10" t="n">
        <f>ROUND(D214,2)</f>
        <v>29.6</v>
      </c>
      <c r="F214" s="3" t="inlineStr"/>
      <c r="G214" s="3" t="inlineStr"/>
      <c r="H214" s="3" t="inlineStr"/>
      <c r="I214" s="3" t="inlineStr"/>
      <c r="J214" s="3" t="inlineStr"/>
    </row>
    <row r="215" customHeight="1" ht="15">
      <c r="A215" s="11" t="inlineStr"/>
      <c r="B215" s="11" t="inlineStr"/>
      <c r="C215" s="12" t="inlineStr"/>
      <c r="D215" s="13" t="inlineStr"/>
      <c r="E215" s="14" t="n">
        <f>ROUND(SUM(E210:E214),2)</f>
        <v>267.5</v>
      </c>
      <c r="F215" s="3" t="inlineStr"/>
      <c r="G215" s="3" t="inlineStr"/>
      <c r="H215" s="3" t="inlineStr"/>
      <c r="I215" s="3" t="inlineStr"/>
      <c r="J215" s="3" t="inlineStr"/>
    </row>
    <row r="216" customHeight="1" ht="10">
      <c r="A216" s="1" t="inlineStr"/>
      <c r="B216" s="1" t="inlineStr"/>
      <c r="C216" s="1" t="inlineStr"/>
      <c r="D216" s="1" t="inlineStr"/>
      <c r="E216" s="3" t="inlineStr"/>
      <c r="F216" s="3" t="inlineStr"/>
      <c r="G216" s="3" t="inlineStr"/>
      <c r="H216" s="3" t="inlineStr"/>
      <c r="I216" s="3" t="inlineStr"/>
      <c r="J216" s="3" t="inlineStr"/>
    </row>
    <row r="217" customHeight="1" ht="12">
      <c r="A217" s="3" t="inlineStr"/>
      <c r="B217" s="3" t="inlineStr"/>
      <c r="C217" s="3" t="inlineStr"/>
      <c r="D217" s="3" t="inlineStr"/>
      <c r="E217" s="15" t="inlineStr">
        <f>"TOTAL DA MEMÓRIA DE CÁLCULO: "&amp;TEXT(J208,"0,00")</f>
        <is>
          <r>
            <t xml:space="preserve">TOTAL DA MEMÓRIA DE CÁLCULO: 267,50</t>
          </r>
        </is>
      </c>
      <c r="F217" s="15" t="inlineStr"/>
      <c r="G217" s="15" t="inlineStr"/>
      <c r="H217" s="15" t="inlineStr"/>
      <c r="I217" s="15" t="inlineStr"/>
      <c r="J217" s="15" t="inlineStr"/>
    </row>
    <row r="218" customHeight="1" ht="10">
      <c r="A218" s="1" t="inlineStr"/>
      <c r="B218" s="1" t="inlineStr"/>
      <c r="C218" s="1" t="inlineStr"/>
      <c r="D218" s="1" t="inlineStr"/>
      <c r="E218" s="1" t="inlineStr"/>
      <c r="F218" s="3" t="inlineStr"/>
      <c r="G218" s="3" t="inlineStr"/>
      <c r="H218" s="3" t="inlineStr"/>
      <c r="I218" s="3" t="inlineStr"/>
      <c r="J218" s="3" t="inlineStr"/>
    </row>
    <row r="219" customHeight="1" ht="43">
      <c r="A219" s="2" t="inlineStr">
        <is>
          <r>
            <t xml:space="preserve">8.4</t>
          </r>
        </is>
      </c>
      <c r="B219" s="2" t="inlineStr">
        <is>
          <r>
            <t xml:space="preserve">91930</t>
          </r>
        </is>
      </c>
      <c r="C219" s="2" t="inlineStr">
        <is>
          <r>
            <t xml:space="preserve">CABO DE COBRE FLEXÍVEL ISOLADO, 6 MM², ANTI-CHAMA 450/750 V, PARA CIRCUITOS TERMINAIS - FORNECIMENTO E INSTALAÇÃO. AF_03/2023 (M)</t>
          </r>
        </is>
      </c>
      <c r="D219" s="2" t="inlineStr"/>
      <c r="E219" s="2" t="inlineStr"/>
      <c r="F219" s="2" t="inlineStr"/>
      <c r="G219" s="2" t="inlineStr"/>
      <c r="H219" s="2" t="inlineStr"/>
      <c r="I219" s="2" t="inlineStr"/>
      <c r="J219" s="4" t="n">
        <f>ROUND(SUM(E226),2)</f>
        <v>19.75</v>
      </c>
    </row>
    <row r="220" customHeight="1" ht="15">
      <c r="A220" s="5" t="inlineStr"/>
      <c r="B220" s="5" t="inlineStr"/>
      <c r="C220" s="5" t="inlineStr"/>
      <c r="D220" s="16" t="inlineStr">
        <is>
          <r>
            <t xml:space="preserve">COMPRIMENTO</t>
          </r>
        </is>
      </c>
      <c r="E220" s="6" t="inlineStr">
        <is>
          <r>
            <t xml:space="preserve">QTD</t>
          </r>
        </is>
      </c>
      <c r="F220" s="3" t="inlineStr"/>
      <c r="G220" s="3" t="inlineStr"/>
      <c r="H220" s="3" t="inlineStr"/>
      <c r="I220" s="3" t="inlineStr"/>
      <c r="J220" s="3" t="inlineStr"/>
    </row>
    <row r="221" customHeight="1" ht="13">
      <c r="A221" s="7" t="inlineStr">
        <is>
          <r>
            <t xml:space="preserve">AZUL CLARO</t>
          </r>
        </is>
      </c>
      <c r="B221" s="7" t="inlineStr"/>
      <c r="C221" s="8" t="inlineStr">
        <is>
          <r>
            <t xml:space="preserve">=COMPRIMENTO</t>
          </r>
        </is>
      </c>
      <c r="D221" s="9" t="n">
        <v>3.95</v>
      </c>
      <c r="E221" s="10" t="n">
        <f>ROUND(D221,2)</f>
        <v>3.95</v>
      </c>
      <c r="F221" s="3" t="inlineStr"/>
      <c r="G221" s="3" t="inlineStr"/>
      <c r="H221" s="3" t="inlineStr"/>
      <c r="I221" s="3" t="inlineStr"/>
      <c r="J221" s="3" t="inlineStr"/>
    </row>
    <row r="222" customHeight="1" ht="13">
      <c r="A222" s="7" t="inlineStr">
        <is>
          <r>
            <t xml:space="preserve">BRANCO</t>
          </r>
        </is>
      </c>
      <c r="B222" s="7" t="inlineStr"/>
      <c r="C222" s="8" t="inlineStr">
        <is>
          <r>
            <t xml:space="preserve">=COMPRIMENTO</t>
          </r>
        </is>
      </c>
      <c r="D222" s="9" t="n">
        <v>3.95</v>
      </c>
      <c r="E222" s="10" t="n">
        <f>ROUND(D222,2)</f>
        <v>3.95</v>
      </c>
      <c r="F222" s="3" t="inlineStr"/>
      <c r="G222" s="3" t="inlineStr"/>
      <c r="H222" s="3" t="inlineStr"/>
      <c r="I222" s="3" t="inlineStr"/>
      <c r="J222" s="3" t="inlineStr"/>
    </row>
    <row r="223" customHeight="1" ht="13">
      <c r="A223" s="7" t="inlineStr">
        <is>
          <r>
            <t xml:space="preserve">PRETO</t>
          </r>
        </is>
      </c>
      <c r="B223" s="7" t="inlineStr"/>
      <c r="C223" s="8" t="inlineStr">
        <is>
          <r>
            <t xml:space="preserve">=COMPRIMENTO</t>
          </r>
        </is>
      </c>
      <c r="D223" s="9" t="n">
        <v>3.95</v>
      </c>
      <c r="E223" s="10" t="n">
        <f>ROUND(D223,2)</f>
        <v>3.95</v>
      </c>
      <c r="F223" s="3" t="inlineStr"/>
      <c r="G223" s="3" t="inlineStr"/>
      <c r="H223" s="3" t="inlineStr"/>
      <c r="I223" s="3" t="inlineStr"/>
      <c r="J223" s="3" t="inlineStr"/>
    </row>
    <row r="224" customHeight="1" ht="13">
      <c r="A224" s="7" t="inlineStr">
        <is>
          <r>
            <t xml:space="preserve">VERDE-AMARELO</t>
          </r>
        </is>
      </c>
      <c r="B224" s="7" t="inlineStr"/>
      <c r="C224" s="8" t="inlineStr">
        <is>
          <r>
            <t xml:space="preserve">=COMPRIMENTO</t>
          </r>
        </is>
      </c>
      <c r="D224" s="9" t="n">
        <v>3.95</v>
      </c>
      <c r="E224" s="10" t="n">
        <f>ROUND(D224,2)</f>
        <v>3.95</v>
      </c>
      <c r="F224" s="3" t="inlineStr"/>
      <c r="G224" s="3" t="inlineStr"/>
      <c r="H224" s="3" t="inlineStr"/>
      <c r="I224" s="3" t="inlineStr"/>
      <c r="J224" s="3" t="inlineStr"/>
    </row>
    <row r="225" customHeight="1" ht="13">
      <c r="A225" s="7" t="inlineStr">
        <is>
          <r>
            <t xml:space="preserve">VERMELHO</t>
          </r>
        </is>
      </c>
      <c r="B225" s="7" t="inlineStr"/>
      <c r="C225" s="8" t="inlineStr">
        <is>
          <r>
            <t xml:space="preserve">=COMPRIMENTO</t>
          </r>
        </is>
      </c>
      <c r="D225" s="9" t="n">
        <v>3.95</v>
      </c>
      <c r="E225" s="10" t="n">
        <f>ROUND(D225,2)</f>
        <v>3.95</v>
      </c>
      <c r="F225" s="3" t="inlineStr"/>
      <c r="G225" s="3" t="inlineStr"/>
      <c r="H225" s="3" t="inlineStr"/>
      <c r="I225" s="3" t="inlineStr"/>
      <c r="J225" s="3" t="inlineStr"/>
    </row>
    <row r="226" customHeight="1" ht="15">
      <c r="A226" s="11" t="inlineStr"/>
      <c r="B226" s="11" t="inlineStr"/>
      <c r="C226" s="12" t="inlineStr"/>
      <c r="D226" s="13" t="inlineStr"/>
      <c r="E226" s="14" t="n">
        <f>ROUND(SUM(E221:E225),2)</f>
        <v>19.75</v>
      </c>
      <c r="F226" s="3" t="inlineStr"/>
      <c r="G226" s="3" t="inlineStr"/>
      <c r="H226" s="3" t="inlineStr"/>
      <c r="I226" s="3" t="inlineStr"/>
      <c r="J226" s="3" t="inlineStr"/>
    </row>
    <row r="227" customHeight="1" ht="10">
      <c r="A227" s="1" t="inlineStr"/>
      <c r="B227" s="1" t="inlineStr"/>
      <c r="C227" s="1" t="inlineStr"/>
      <c r="D227" s="1" t="inlineStr"/>
      <c r="E227" s="3" t="inlineStr"/>
      <c r="F227" s="3" t="inlineStr"/>
      <c r="G227" s="3" t="inlineStr"/>
      <c r="H227" s="3" t="inlineStr"/>
      <c r="I227" s="3" t="inlineStr"/>
      <c r="J227" s="3" t="inlineStr"/>
    </row>
    <row r="228" customHeight="1" ht="12">
      <c r="A228" s="3" t="inlineStr"/>
      <c r="B228" s="3" t="inlineStr"/>
      <c r="C228" s="3" t="inlineStr"/>
      <c r="D228" s="3" t="inlineStr"/>
      <c r="E228" s="15" t="inlineStr">
        <f>"TOTAL DA MEMÓRIA DE CÁLCULO: "&amp;TEXT(J219,"0,00")</f>
        <is>
          <r>
            <t xml:space="preserve">TOTAL DA MEMÓRIA DE CÁLCULO: 19,75</t>
          </r>
        </is>
      </c>
      <c r="F228" s="15" t="inlineStr"/>
      <c r="G228" s="15" t="inlineStr"/>
      <c r="H228" s="15" t="inlineStr"/>
      <c r="I228" s="15" t="inlineStr"/>
      <c r="J228" s="15" t="inlineStr"/>
    </row>
    <row r="229" customHeight="1" ht="10">
      <c r="A229" s="1" t="inlineStr"/>
      <c r="B229" s="1" t="inlineStr"/>
      <c r="C229" s="1" t="inlineStr"/>
      <c r="D229" s="1" t="inlineStr"/>
      <c r="E229" s="1" t="inlineStr"/>
      <c r="F229" s="3" t="inlineStr"/>
      <c r="G229" s="3" t="inlineStr"/>
      <c r="H229" s="3" t="inlineStr"/>
      <c r="I229" s="3" t="inlineStr"/>
      <c r="J229" s="3" t="inlineStr"/>
    </row>
    <row r="230" customHeight="1" ht="43">
      <c r="A230" s="2" t="inlineStr">
        <is>
          <r>
            <t xml:space="preserve">8.5</t>
          </r>
        </is>
      </c>
      <c r="B230" s="2" t="inlineStr">
        <is>
          <r>
            <t xml:space="preserve">91932</t>
          </r>
        </is>
      </c>
      <c r="C230" s="2" t="inlineStr">
        <is>
          <r>
            <t xml:space="preserve">CABO DE COBRE FLEXÍVEL ISOLADO, 10 MM², ANTI-CHAMA 450/750 V, PARA CIRCUITOS TERMINAIS - FORNECIMENTO E INSTALAÇÃO. AF_03/2023 (M)</t>
          </r>
        </is>
      </c>
      <c r="D230" s="2" t="inlineStr"/>
      <c r="E230" s="2" t="inlineStr"/>
      <c r="F230" s="2" t="inlineStr"/>
      <c r="G230" s="2" t="inlineStr"/>
      <c r="H230" s="2" t="inlineStr"/>
      <c r="I230" s="2" t="inlineStr"/>
      <c r="J230" s="4" t="n">
        <f>ROUND(SUM(E236),2)</f>
        <v>31.6</v>
      </c>
    </row>
    <row r="231" customHeight="1" ht="15">
      <c r="A231" s="5" t="inlineStr"/>
      <c r="B231" s="5" t="inlineStr"/>
      <c r="C231" s="5" t="inlineStr"/>
      <c r="D231" s="16" t="inlineStr">
        <is>
          <r>
            <t xml:space="preserve">COMPRIMENTO</t>
          </r>
        </is>
      </c>
      <c r="E231" s="6" t="inlineStr">
        <is>
          <r>
            <t xml:space="preserve">QTD</t>
          </r>
        </is>
      </c>
      <c r="F231" s="3" t="inlineStr"/>
      <c r="G231" s="3" t="inlineStr"/>
      <c r="H231" s="3" t="inlineStr"/>
      <c r="I231" s="3" t="inlineStr"/>
      <c r="J231" s="3" t="inlineStr"/>
    </row>
    <row r="232" customHeight="1" ht="13">
      <c r="A232" s="7" t="inlineStr">
        <is>
          <r>
            <t xml:space="preserve">AZUL CLARO</t>
          </r>
        </is>
      </c>
      <c r="B232" s="7" t="inlineStr"/>
      <c r="C232" s="8" t="inlineStr">
        <is>
          <r>
            <t xml:space="preserve">=COMPRIMENTO</t>
          </r>
        </is>
      </c>
      <c r="D232" s="9" t="n">
        <v>7.9</v>
      </c>
      <c r="E232" s="10" t="n">
        <f>ROUND(D232,2)</f>
        <v>7.9</v>
      </c>
      <c r="F232" s="3" t="inlineStr"/>
      <c r="G232" s="3" t="inlineStr"/>
      <c r="H232" s="3" t="inlineStr"/>
      <c r="I232" s="3" t="inlineStr"/>
      <c r="J232" s="3" t="inlineStr"/>
    </row>
    <row r="233" customHeight="1" ht="13">
      <c r="A233" s="7" t="inlineStr">
        <is>
          <r>
            <t xml:space="preserve">BRANCO</t>
          </r>
        </is>
      </c>
      <c r="B233" s="7" t="inlineStr"/>
      <c r="C233" s="8" t="inlineStr">
        <is>
          <r>
            <t xml:space="preserve">=COMPRIMENTO</t>
          </r>
        </is>
      </c>
      <c r="D233" s="9" t="n">
        <v>7.9</v>
      </c>
      <c r="E233" s="10" t="n">
        <f>ROUND(D233,2)</f>
        <v>7.9</v>
      </c>
      <c r="F233" s="3" t="inlineStr"/>
      <c r="G233" s="3" t="inlineStr"/>
      <c r="H233" s="3" t="inlineStr"/>
      <c r="I233" s="3" t="inlineStr"/>
      <c r="J233" s="3" t="inlineStr"/>
    </row>
    <row r="234" customHeight="1" ht="13">
      <c r="A234" s="7" t="inlineStr">
        <is>
          <r>
            <t xml:space="preserve">PRETO</t>
          </r>
        </is>
      </c>
      <c r="B234" s="7" t="inlineStr"/>
      <c r="C234" s="8" t="inlineStr">
        <is>
          <r>
            <t xml:space="preserve">=COMPRIMENTO</t>
          </r>
        </is>
      </c>
      <c r="D234" s="9" t="n">
        <v>7.9</v>
      </c>
      <c r="E234" s="10" t="n">
        <f>ROUND(D234,2)</f>
        <v>7.9</v>
      </c>
      <c r="F234" s="3" t="inlineStr"/>
      <c r="G234" s="3" t="inlineStr"/>
      <c r="H234" s="3" t="inlineStr"/>
      <c r="I234" s="3" t="inlineStr"/>
      <c r="J234" s="3" t="inlineStr"/>
    </row>
    <row r="235" customHeight="1" ht="13">
      <c r="A235" s="7" t="inlineStr">
        <is>
          <r>
            <t xml:space="preserve">VERMELHO</t>
          </r>
        </is>
      </c>
      <c r="B235" s="7" t="inlineStr"/>
      <c r="C235" s="8" t="inlineStr">
        <is>
          <r>
            <t xml:space="preserve">=COMPRIMENTO</t>
          </r>
        </is>
      </c>
      <c r="D235" s="9" t="n">
        <v>7.9</v>
      </c>
      <c r="E235" s="10" t="n">
        <f>ROUND(D235,2)</f>
        <v>7.9</v>
      </c>
      <c r="F235" s="3" t="inlineStr"/>
      <c r="G235" s="3" t="inlineStr"/>
      <c r="H235" s="3" t="inlineStr"/>
      <c r="I235" s="3" t="inlineStr"/>
      <c r="J235" s="3" t="inlineStr"/>
    </row>
    <row r="236" customHeight="1" ht="15">
      <c r="A236" s="11" t="inlineStr"/>
      <c r="B236" s="11" t="inlineStr"/>
      <c r="C236" s="12" t="inlineStr"/>
      <c r="D236" s="13" t="inlineStr"/>
      <c r="E236" s="14" t="n">
        <f>ROUND(SUM(E232:E235),2)</f>
        <v>31.6</v>
      </c>
      <c r="F236" s="3" t="inlineStr"/>
      <c r="G236" s="3" t="inlineStr"/>
      <c r="H236" s="3" t="inlineStr"/>
      <c r="I236" s="3" t="inlineStr"/>
      <c r="J236" s="3" t="inlineStr"/>
    </row>
    <row r="237" customHeight="1" ht="10">
      <c r="A237" s="1" t="inlineStr"/>
      <c r="B237" s="1" t="inlineStr"/>
      <c r="C237" s="1" t="inlineStr"/>
      <c r="D237" s="1" t="inlineStr"/>
      <c r="E237" s="3" t="inlineStr"/>
      <c r="F237" s="3" t="inlineStr"/>
      <c r="G237" s="3" t="inlineStr"/>
      <c r="H237" s="3" t="inlineStr"/>
      <c r="I237" s="3" t="inlineStr"/>
      <c r="J237" s="3" t="inlineStr"/>
    </row>
    <row r="238" customHeight="1" ht="12">
      <c r="A238" s="3" t="inlineStr"/>
      <c r="B238" s="3" t="inlineStr"/>
      <c r="C238" s="3" t="inlineStr"/>
      <c r="D238" s="3" t="inlineStr"/>
      <c r="E238" s="15" t="inlineStr">
        <f>"TOTAL DA MEMÓRIA DE CÁLCULO: "&amp;TEXT(J230,"0,00")</f>
        <is>
          <r>
            <t xml:space="preserve">TOTAL DA MEMÓRIA DE CÁLCULO: 31,60</t>
          </r>
        </is>
      </c>
      <c r="F238" s="15" t="inlineStr"/>
      <c r="G238" s="15" t="inlineStr"/>
      <c r="H238" s="15" t="inlineStr"/>
      <c r="I238" s="15" t="inlineStr"/>
      <c r="J238" s="15" t="inlineStr"/>
    </row>
    <row r="239" customHeight="1" ht="10">
      <c r="A239" s="1" t="inlineStr"/>
      <c r="B239" s="1" t="inlineStr"/>
      <c r="C239" s="1" t="inlineStr"/>
      <c r="D239" s="1" t="inlineStr"/>
      <c r="E239" s="1" t="inlineStr"/>
      <c r="F239" s="3" t="inlineStr"/>
      <c r="G239" s="3" t="inlineStr"/>
      <c r="H239" s="3" t="inlineStr"/>
      <c r="I239" s="3" t="inlineStr"/>
      <c r="J239" s="3" t="inlineStr"/>
    </row>
    <row r="240" customHeight="1" ht="31">
      <c r="A240" s="2" t="inlineStr">
        <is>
          <r>
            <t xml:space="preserve">8.6</t>
          </r>
        </is>
      </c>
      <c r="B240" s="2" t="inlineStr">
        <is>
          <r>
            <t xml:space="preserve">93672</t>
          </r>
        </is>
      </c>
      <c r="C240" s="2" t="inlineStr">
        <is>
          <r>
            <t xml:space="preserve">DISJUNTOR TRIPOLAR TIPO DIN, CORRENTE NOMINAL DE 40A - FORNECIMENTO E INSTALAÇÃO. AF_07/2025 (UN)</t>
          </r>
        </is>
      </c>
      <c r="D240" s="2" t="inlineStr"/>
      <c r="E240" s="2" t="inlineStr"/>
      <c r="F240" s="2" t="inlineStr"/>
      <c r="G240" s="2" t="inlineStr"/>
      <c r="H240" s="2" t="inlineStr"/>
      <c r="I240" s="2" t="inlineStr"/>
      <c r="J240" s="4" t="n">
        <f>ROUND(SUM(E243),2)</f>
        <v>1.0</v>
      </c>
    </row>
    <row r="241" customHeight="1" ht="15">
      <c r="A241" s="5" t="inlineStr"/>
      <c r="B241" s="5" t="inlineStr"/>
      <c r="C241" s="5" t="inlineStr"/>
      <c r="D241" s="17" t="inlineStr">
        <is>
          <r>
            <t xml:space="preserve">QUANTIDADE</t>
          </r>
        </is>
      </c>
      <c r="E241" s="6" t="inlineStr">
        <is>
          <r>
            <t xml:space="preserve">QTD</t>
          </r>
        </is>
      </c>
      <c r="F241" s="3" t="inlineStr"/>
      <c r="G241" s="3" t="inlineStr"/>
      <c r="H241" s="3" t="inlineStr"/>
      <c r="I241" s="3" t="inlineStr"/>
      <c r="J241" s="3" t="inlineStr"/>
    </row>
    <row r="242" customHeight="1" ht="19">
      <c r="A242" s="7" t="inlineStr">
        <is>
          <r>
            <t xml:space="preserve">CONFORME PROJETO ELÉTRICO</t>
          </r>
        </is>
      </c>
      <c r="B242" s="7" t="inlineStr"/>
      <c r="C242" s="8" t="inlineStr">
        <is>
          <r>
            <t xml:space="preserve">=QUANTIDADE</t>
          </r>
        </is>
      </c>
      <c r="D242" s="9" t="n">
        <v>1.0</v>
      </c>
      <c r="E242" s="10" t="n">
        <f>ROUND(D242,2)</f>
        <v>1.0</v>
      </c>
      <c r="F242" s="3" t="inlineStr"/>
      <c r="G242" s="3" t="inlineStr"/>
      <c r="H242" s="3" t="inlineStr"/>
      <c r="I242" s="3" t="inlineStr"/>
      <c r="J242" s="3" t="inlineStr"/>
    </row>
    <row r="243" customHeight="1" ht="15">
      <c r="A243" s="11" t="inlineStr"/>
      <c r="B243" s="11" t="inlineStr"/>
      <c r="C243" s="12" t="inlineStr"/>
      <c r="D243" s="13" t="inlineStr"/>
      <c r="E243" s="14" t="n">
        <f>ROUND(SUM(E242:E242),2)</f>
        <v>1.0</v>
      </c>
      <c r="F243" s="3" t="inlineStr"/>
      <c r="G243" s="3" t="inlineStr"/>
      <c r="H243" s="3" t="inlineStr"/>
      <c r="I243" s="3" t="inlineStr"/>
      <c r="J243" s="3" t="inlineStr"/>
    </row>
    <row r="244" customHeight="1" ht="10">
      <c r="A244" s="1" t="inlineStr"/>
      <c r="B244" s="1" t="inlineStr"/>
      <c r="C244" s="1" t="inlineStr"/>
      <c r="D244" s="1" t="inlineStr"/>
      <c r="E244" s="3" t="inlineStr"/>
      <c r="F244" s="3" t="inlineStr"/>
      <c r="G244" s="3" t="inlineStr"/>
      <c r="H244" s="3" t="inlineStr"/>
      <c r="I244" s="3" t="inlineStr"/>
      <c r="J244" s="3" t="inlineStr"/>
    </row>
    <row r="245" customHeight="1" ht="12">
      <c r="A245" s="3" t="inlineStr"/>
      <c r="B245" s="3" t="inlineStr"/>
      <c r="C245" s="3" t="inlineStr"/>
      <c r="D245" s="3" t="inlineStr"/>
      <c r="E245" s="15" t="inlineStr">
        <f>"TOTAL DA MEMÓRIA DE CÁLCULO: "&amp;TEXT(J240,"0,00")</f>
        <is>
          <r>
            <t xml:space="preserve">TOTAL DA MEMÓRIA DE CÁLCULO: 1,00</t>
          </r>
        </is>
      </c>
      <c r="F245" s="15" t="inlineStr"/>
      <c r="G245" s="15" t="inlineStr"/>
      <c r="H245" s="15" t="inlineStr"/>
      <c r="I245" s="15" t="inlineStr"/>
      <c r="J245" s="15" t="inlineStr"/>
    </row>
    <row r="246" customHeight="1" ht="10">
      <c r="A246" s="1" t="inlineStr"/>
      <c r="B246" s="1" t="inlineStr"/>
      <c r="C246" s="1" t="inlineStr"/>
      <c r="D246" s="1" t="inlineStr"/>
      <c r="E246" s="1" t="inlineStr"/>
      <c r="F246" s="3" t="inlineStr"/>
      <c r="G246" s="3" t="inlineStr"/>
      <c r="H246" s="3" t="inlineStr"/>
      <c r="I246" s="3" t="inlineStr"/>
      <c r="J246" s="3" t="inlineStr"/>
    </row>
    <row r="247" customHeight="1" ht="31">
      <c r="A247" s="2" t="inlineStr">
        <is>
          <r>
            <t xml:space="preserve">8.7</t>
          </r>
        </is>
      </c>
      <c r="B247" s="2" t="inlineStr">
        <is>
          <r>
            <t xml:space="preserve">93653</t>
          </r>
        </is>
      </c>
      <c r="C247" s="2" t="inlineStr">
        <is>
          <r>
            <t xml:space="preserve">DISJUNTOR MONOPOLAR TIPO DIN, CORRENTE NOMINAL DE 10A - FORNECIMENTO E INSTALAÇÃO. AF_07/2025 (UN)</t>
          </r>
        </is>
      </c>
      <c r="D247" s="2" t="inlineStr"/>
      <c r="E247" s="2" t="inlineStr"/>
      <c r="F247" s="2" t="inlineStr"/>
      <c r="G247" s="2" t="inlineStr"/>
      <c r="H247" s="2" t="inlineStr"/>
      <c r="I247" s="2" t="inlineStr"/>
      <c r="J247" s="4" t="n">
        <f>ROUND(SUM(E250),2)</f>
        <v>2.0</v>
      </c>
    </row>
    <row r="248" customHeight="1" ht="15">
      <c r="A248" s="5" t="inlineStr"/>
      <c r="B248" s="5" t="inlineStr"/>
      <c r="C248" s="5" t="inlineStr"/>
      <c r="D248" s="17" t="inlineStr">
        <is>
          <r>
            <t xml:space="preserve">QUANTIDADE</t>
          </r>
        </is>
      </c>
      <c r="E248" s="6" t="inlineStr">
        <is>
          <r>
            <t xml:space="preserve">QTD</t>
          </r>
        </is>
      </c>
      <c r="F248" s="3" t="inlineStr"/>
      <c r="G248" s="3" t="inlineStr"/>
      <c r="H248" s="3" t="inlineStr"/>
      <c r="I248" s="3" t="inlineStr"/>
      <c r="J248" s="3" t="inlineStr"/>
    </row>
    <row r="249" customHeight="1" ht="19">
      <c r="A249" s="7" t="inlineStr">
        <is>
          <r>
            <t xml:space="preserve">CONFORME PROJETO ELÉTRICO</t>
          </r>
        </is>
      </c>
      <c r="B249" s="7" t="inlineStr"/>
      <c r="C249" s="8" t="inlineStr">
        <is>
          <r>
            <t xml:space="preserve">=QUANTIDADE</t>
          </r>
        </is>
      </c>
      <c r="D249" s="9" t="n">
        <v>2.0</v>
      </c>
      <c r="E249" s="10" t="n">
        <f>ROUND(D249,2)</f>
        <v>2.0</v>
      </c>
      <c r="F249" s="3" t="inlineStr"/>
      <c r="G249" s="3" t="inlineStr"/>
      <c r="H249" s="3" t="inlineStr"/>
      <c r="I249" s="3" t="inlineStr"/>
      <c r="J249" s="3" t="inlineStr"/>
    </row>
    <row r="250" customHeight="1" ht="15">
      <c r="A250" s="11" t="inlineStr"/>
      <c r="B250" s="11" t="inlineStr"/>
      <c r="C250" s="12" t="inlineStr"/>
      <c r="D250" s="13" t="inlineStr"/>
      <c r="E250" s="14" t="n">
        <f>ROUND(SUM(E249:E249),2)</f>
        <v>2.0</v>
      </c>
      <c r="F250" s="3" t="inlineStr"/>
      <c r="G250" s="3" t="inlineStr"/>
      <c r="H250" s="3" t="inlineStr"/>
      <c r="I250" s="3" t="inlineStr"/>
      <c r="J250" s="3" t="inlineStr"/>
    </row>
    <row r="251" customHeight="1" ht="10">
      <c r="A251" s="1" t="inlineStr"/>
      <c r="B251" s="1" t="inlineStr"/>
      <c r="C251" s="1" t="inlineStr"/>
      <c r="D251" s="1" t="inlineStr"/>
      <c r="E251" s="3" t="inlineStr"/>
      <c r="F251" s="3" t="inlineStr"/>
      <c r="G251" s="3" t="inlineStr"/>
      <c r="H251" s="3" t="inlineStr"/>
      <c r="I251" s="3" t="inlineStr"/>
      <c r="J251" s="3" t="inlineStr"/>
    </row>
    <row r="252" customHeight="1" ht="12">
      <c r="A252" s="3" t="inlineStr"/>
      <c r="B252" s="3" t="inlineStr"/>
      <c r="C252" s="3" t="inlineStr"/>
      <c r="D252" s="3" t="inlineStr"/>
      <c r="E252" s="15" t="inlineStr">
        <f>"TOTAL DA MEMÓRIA DE CÁLCULO: "&amp;TEXT(J247,"0,00")</f>
        <is>
          <r>
            <t xml:space="preserve">TOTAL DA MEMÓRIA DE CÁLCULO: 2,00</t>
          </r>
        </is>
      </c>
      <c r="F252" s="15" t="inlineStr"/>
      <c r="G252" s="15" t="inlineStr"/>
      <c r="H252" s="15" t="inlineStr"/>
      <c r="I252" s="15" t="inlineStr"/>
      <c r="J252" s="15" t="inlineStr"/>
    </row>
    <row r="253" customHeight="1" ht="10">
      <c r="A253" s="1" t="inlineStr"/>
      <c r="B253" s="1" t="inlineStr"/>
      <c r="C253" s="1" t="inlineStr"/>
      <c r="D253" s="1" t="inlineStr"/>
      <c r="E253" s="1" t="inlineStr"/>
      <c r="F253" s="3" t="inlineStr"/>
      <c r="G253" s="3" t="inlineStr"/>
      <c r="H253" s="3" t="inlineStr"/>
      <c r="I253" s="3" t="inlineStr"/>
      <c r="J253" s="3" t="inlineStr"/>
    </row>
    <row r="254" customHeight="1" ht="31">
      <c r="A254" s="2" t="inlineStr">
        <is>
          <r>
            <t xml:space="preserve">8.8</t>
          </r>
        </is>
      </c>
      <c r="B254" s="2" t="inlineStr">
        <is>
          <r>
            <t xml:space="preserve">93654</t>
          </r>
        </is>
      </c>
      <c r="C254" s="2" t="inlineStr">
        <is>
          <r>
            <t xml:space="preserve">DISJUNTOR MONOPOLAR TIPO DIN, CORRENTE NOMINAL DE 16A - FORNECIMENTO E INSTALAÇÃO. AF_07/2025 (UN)</t>
          </r>
        </is>
      </c>
      <c r="D254" s="2" t="inlineStr"/>
      <c r="E254" s="2" t="inlineStr"/>
      <c r="F254" s="2" t="inlineStr"/>
      <c r="G254" s="2" t="inlineStr"/>
      <c r="H254" s="2" t="inlineStr"/>
      <c r="I254" s="2" t="inlineStr"/>
      <c r="J254" s="4" t="n">
        <f>ROUND(SUM(E257),2)</f>
        <v>10.0</v>
      </c>
    </row>
    <row r="255" customHeight="1" ht="15">
      <c r="A255" s="5" t="inlineStr"/>
      <c r="B255" s="5" t="inlineStr"/>
      <c r="C255" s="5" t="inlineStr"/>
      <c r="D255" s="17" t="inlineStr">
        <is>
          <r>
            <t xml:space="preserve">QUANTIDADE</t>
          </r>
        </is>
      </c>
      <c r="E255" s="6" t="inlineStr">
        <is>
          <r>
            <t xml:space="preserve">QTD</t>
          </r>
        </is>
      </c>
      <c r="F255" s="3" t="inlineStr"/>
      <c r="G255" s="3" t="inlineStr"/>
      <c r="H255" s="3" t="inlineStr"/>
      <c r="I255" s="3" t="inlineStr"/>
      <c r="J255" s="3" t="inlineStr"/>
    </row>
    <row r="256" customHeight="1" ht="19">
      <c r="A256" s="7" t="inlineStr">
        <is>
          <r>
            <t xml:space="preserve">CONFORME PROJETO ELÉTRICO</t>
          </r>
        </is>
      </c>
      <c r="B256" s="7" t="inlineStr"/>
      <c r="C256" s="8" t="inlineStr">
        <is>
          <r>
            <t xml:space="preserve">=QUANTIDADE</t>
          </r>
        </is>
      </c>
      <c r="D256" s="9" t="n">
        <v>10.0</v>
      </c>
      <c r="E256" s="10" t="n">
        <f>ROUND(D256,2)</f>
        <v>10.0</v>
      </c>
      <c r="F256" s="3" t="inlineStr"/>
      <c r="G256" s="3" t="inlineStr"/>
      <c r="H256" s="3" t="inlineStr"/>
      <c r="I256" s="3" t="inlineStr"/>
      <c r="J256" s="3" t="inlineStr"/>
    </row>
    <row r="257" customHeight="1" ht="15">
      <c r="A257" s="11" t="inlineStr"/>
      <c r="B257" s="11" t="inlineStr"/>
      <c r="C257" s="12" t="inlineStr"/>
      <c r="D257" s="13" t="inlineStr"/>
      <c r="E257" s="14" t="n">
        <f>ROUND(SUM(E256:E256),2)</f>
        <v>10.0</v>
      </c>
      <c r="F257" s="3" t="inlineStr"/>
      <c r="G257" s="3" t="inlineStr"/>
      <c r="H257" s="3" t="inlineStr"/>
      <c r="I257" s="3" t="inlineStr"/>
      <c r="J257" s="3" t="inlineStr"/>
    </row>
    <row r="258" customHeight="1" ht="10">
      <c r="A258" s="1" t="inlineStr"/>
      <c r="B258" s="1" t="inlineStr"/>
      <c r="C258" s="1" t="inlineStr"/>
      <c r="D258" s="1" t="inlineStr"/>
      <c r="E258" s="3" t="inlineStr"/>
      <c r="F258" s="3" t="inlineStr"/>
      <c r="G258" s="3" t="inlineStr"/>
      <c r="H258" s="3" t="inlineStr"/>
      <c r="I258" s="3" t="inlineStr"/>
      <c r="J258" s="3" t="inlineStr"/>
    </row>
    <row r="259" customHeight="1" ht="12">
      <c r="A259" s="3" t="inlineStr"/>
      <c r="B259" s="3" t="inlineStr"/>
      <c r="C259" s="3" t="inlineStr"/>
      <c r="D259" s="3" t="inlineStr"/>
      <c r="E259" s="15" t="inlineStr">
        <f>"TOTAL DA MEMÓRIA DE CÁLCULO: "&amp;TEXT(J254,"0,00")</f>
        <is>
          <r>
            <t xml:space="preserve">TOTAL DA MEMÓRIA DE CÁLCULO: 10,00</t>
          </r>
        </is>
      </c>
      <c r="F259" s="15" t="inlineStr"/>
      <c r="G259" s="15" t="inlineStr"/>
      <c r="H259" s="15" t="inlineStr"/>
      <c r="I259" s="15" t="inlineStr"/>
      <c r="J259" s="15" t="inlineStr"/>
    </row>
    <row r="260" customHeight="1" ht="10">
      <c r="A260" s="1" t="inlineStr"/>
      <c r="B260" s="1" t="inlineStr"/>
      <c r="C260" s="1" t="inlineStr"/>
      <c r="D260" s="1" t="inlineStr"/>
      <c r="E260" s="1" t="inlineStr"/>
      <c r="F260" s="3" t="inlineStr"/>
      <c r="G260" s="3" t="inlineStr"/>
      <c r="H260" s="3" t="inlineStr"/>
      <c r="I260" s="3" t="inlineStr"/>
      <c r="J260" s="3" t="inlineStr"/>
    </row>
    <row r="261" customHeight="1" ht="31">
      <c r="A261" s="2" t="inlineStr">
        <is>
          <r>
            <t xml:space="preserve">8.9</t>
          </r>
        </is>
      </c>
      <c r="B261" s="2" t="inlineStr">
        <is>
          <r>
            <t xml:space="preserve">93671</t>
          </r>
        </is>
      </c>
      <c r="C261" s="2" t="inlineStr">
        <is>
          <r>
            <t xml:space="preserve">DISJUNTOR TRIPOLAR TIPO DIN, CORRENTE NOMINAL DE 32A - FORNECIMENTO E INSTALAÇÃO. AF_07/2025 (UN)</t>
          </r>
        </is>
      </c>
      <c r="D261" s="2" t="inlineStr"/>
      <c r="E261" s="2" t="inlineStr"/>
      <c r="F261" s="2" t="inlineStr"/>
      <c r="G261" s="2" t="inlineStr"/>
      <c r="H261" s="2" t="inlineStr"/>
      <c r="I261" s="2" t="inlineStr"/>
      <c r="J261" s="4" t="n">
        <f>ROUND(SUM(E264),2)</f>
        <v>1.0</v>
      </c>
    </row>
    <row r="262" customHeight="1" ht="15">
      <c r="A262" s="5" t="inlineStr"/>
      <c r="B262" s="5" t="inlineStr"/>
      <c r="C262" s="5" t="inlineStr"/>
      <c r="D262" s="17" t="inlineStr">
        <is>
          <r>
            <t xml:space="preserve">QUANTIDADE</t>
          </r>
        </is>
      </c>
      <c r="E262" s="6" t="inlineStr">
        <is>
          <r>
            <t xml:space="preserve">QTD</t>
          </r>
        </is>
      </c>
      <c r="F262" s="3" t="inlineStr"/>
      <c r="G262" s="3" t="inlineStr"/>
      <c r="H262" s="3" t="inlineStr"/>
      <c r="I262" s="3" t="inlineStr"/>
      <c r="J262" s="3" t="inlineStr"/>
    </row>
    <row r="263" customHeight="1" ht="19">
      <c r="A263" s="7" t="inlineStr">
        <is>
          <r>
            <t xml:space="preserve">CONFORME PROJETO ELÉTRICO</t>
          </r>
        </is>
      </c>
      <c r="B263" s="7" t="inlineStr"/>
      <c r="C263" s="8" t="inlineStr">
        <is>
          <r>
            <t xml:space="preserve">=QUANTIDADE</t>
          </r>
        </is>
      </c>
      <c r="D263" s="9" t="n">
        <v>1.0</v>
      </c>
      <c r="E263" s="10" t="n">
        <f>ROUND(D263,2)</f>
        <v>1.0</v>
      </c>
      <c r="F263" s="3" t="inlineStr"/>
      <c r="G263" s="3" t="inlineStr"/>
      <c r="H263" s="3" t="inlineStr"/>
      <c r="I263" s="3" t="inlineStr"/>
      <c r="J263" s="3" t="inlineStr"/>
    </row>
    <row r="264" customHeight="1" ht="15">
      <c r="A264" s="11" t="inlineStr"/>
      <c r="B264" s="11" t="inlineStr"/>
      <c r="C264" s="12" t="inlineStr"/>
      <c r="D264" s="13" t="inlineStr"/>
      <c r="E264" s="14" t="n">
        <f>ROUND(SUM(E263:E263),2)</f>
        <v>1.0</v>
      </c>
      <c r="F264" s="3" t="inlineStr"/>
      <c r="G264" s="3" t="inlineStr"/>
      <c r="H264" s="3" t="inlineStr"/>
      <c r="I264" s="3" t="inlineStr"/>
      <c r="J264" s="3" t="inlineStr"/>
    </row>
    <row r="265" customHeight="1" ht="10">
      <c r="A265" s="1" t="inlineStr"/>
      <c r="B265" s="1" t="inlineStr"/>
      <c r="C265" s="1" t="inlineStr"/>
      <c r="D265" s="1" t="inlineStr"/>
      <c r="E265" s="3" t="inlineStr"/>
      <c r="F265" s="3" t="inlineStr"/>
      <c r="G265" s="3" t="inlineStr"/>
      <c r="H265" s="3" t="inlineStr"/>
      <c r="I265" s="3" t="inlineStr"/>
      <c r="J265" s="3" t="inlineStr"/>
    </row>
    <row r="266" customHeight="1" ht="12">
      <c r="A266" s="3" t="inlineStr"/>
      <c r="B266" s="3" t="inlineStr"/>
      <c r="C266" s="3" t="inlineStr"/>
      <c r="D266" s="3" t="inlineStr"/>
      <c r="E266" s="15" t="inlineStr">
        <f>"TOTAL DA MEMÓRIA DE CÁLCULO: "&amp;TEXT(J261,"0,00")</f>
        <is>
          <r>
            <t xml:space="preserve">TOTAL DA MEMÓRIA DE CÁLCULO: 1,00</t>
          </r>
        </is>
      </c>
      <c r="F266" s="15" t="inlineStr"/>
      <c r="G266" s="15" t="inlineStr"/>
      <c r="H266" s="15" t="inlineStr"/>
      <c r="I266" s="15" t="inlineStr"/>
      <c r="J266" s="15" t="inlineStr"/>
    </row>
    <row r="267" customHeight="1" ht="10">
      <c r="A267" s="1" t="inlineStr"/>
      <c r="B267" s="1" t="inlineStr"/>
      <c r="C267" s="1" t="inlineStr"/>
      <c r="D267" s="1" t="inlineStr"/>
      <c r="E267" s="1" t="inlineStr"/>
      <c r="F267" s="3" t="inlineStr"/>
      <c r="G267" s="3" t="inlineStr"/>
      <c r="H267" s="3" t="inlineStr"/>
      <c r="I267" s="3" t="inlineStr"/>
      <c r="J267" s="3" t="inlineStr"/>
    </row>
    <row r="268" customHeight="1" ht="31">
      <c r="A268" s="2" t="inlineStr">
        <is>
          <r>
            <t xml:space="preserve">8.10</t>
          </r>
        </is>
      </c>
      <c r="B268" s="2" t="inlineStr">
        <is>
          <r>
            <t xml:space="preserve">93674</t>
          </r>
        </is>
      </c>
      <c r="C268" s="2" t="inlineStr">
        <is>
          <r>
            <t xml:space="preserve">DISJUNTOR BIPOLAR TIPO DR, CORRENTE NOMINAL DE 25A - FORNECIMENTO E INSTALAÇÃO. AF_07/2025 (UN)</t>
          </r>
        </is>
      </c>
      <c r="D268" s="2" t="inlineStr"/>
      <c r="E268" s="2" t="inlineStr"/>
      <c r="F268" s="2" t="inlineStr"/>
      <c r="G268" s="2" t="inlineStr"/>
      <c r="H268" s="2" t="inlineStr"/>
      <c r="I268" s="2" t="inlineStr"/>
      <c r="J268" s="4" t="n">
        <f>ROUND(SUM(E271),2)</f>
        <v>1.0</v>
      </c>
    </row>
    <row r="269" customHeight="1" ht="15">
      <c r="A269" s="5" t="inlineStr"/>
      <c r="B269" s="5" t="inlineStr"/>
      <c r="C269" s="5" t="inlineStr"/>
      <c r="D269" s="17" t="inlineStr">
        <is>
          <r>
            <t xml:space="preserve">QUANTIDADE</t>
          </r>
        </is>
      </c>
      <c r="E269" s="6" t="inlineStr">
        <is>
          <r>
            <t xml:space="preserve">QTD</t>
          </r>
        </is>
      </c>
      <c r="F269" s="3" t="inlineStr"/>
      <c r="G269" s="3" t="inlineStr"/>
      <c r="H269" s="3" t="inlineStr"/>
      <c r="I269" s="3" t="inlineStr"/>
      <c r="J269" s="3" t="inlineStr"/>
    </row>
    <row r="270" customHeight="1" ht="19">
      <c r="A270" s="7" t="inlineStr">
        <is>
          <r>
            <t xml:space="preserve">CONFORME PROJETO ELÉTRICO</t>
          </r>
        </is>
      </c>
      <c r="B270" s="7" t="inlineStr"/>
      <c r="C270" s="8" t="inlineStr">
        <is>
          <r>
            <t xml:space="preserve">=QUANTIDADE</t>
          </r>
        </is>
      </c>
      <c r="D270" s="9" t="n">
        <v>1.0</v>
      </c>
      <c r="E270" s="10" t="n">
        <f>ROUND(D270,2)</f>
        <v>1.0</v>
      </c>
      <c r="F270" s="3" t="inlineStr"/>
      <c r="G270" s="3" t="inlineStr"/>
      <c r="H270" s="3" t="inlineStr"/>
      <c r="I270" s="3" t="inlineStr"/>
      <c r="J270" s="3" t="inlineStr"/>
    </row>
    <row r="271" customHeight="1" ht="15">
      <c r="A271" s="11" t="inlineStr"/>
      <c r="B271" s="11" t="inlineStr"/>
      <c r="C271" s="12" t="inlineStr"/>
      <c r="D271" s="13" t="inlineStr"/>
      <c r="E271" s="14" t="n">
        <f>ROUND(SUM(E270:E270),2)</f>
        <v>1.0</v>
      </c>
      <c r="F271" s="3" t="inlineStr"/>
      <c r="G271" s="3" t="inlineStr"/>
      <c r="H271" s="3" t="inlineStr"/>
      <c r="I271" s="3" t="inlineStr"/>
      <c r="J271" s="3" t="inlineStr"/>
    </row>
    <row r="272" customHeight="1" ht="10">
      <c r="A272" s="1" t="inlineStr"/>
      <c r="B272" s="1" t="inlineStr"/>
      <c r="C272" s="1" t="inlineStr"/>
      <c r="D272" s="1" t="inlineStr"/>
      <c r="E272" s="3" t="inlineStr"/>
      <c r="F272" s="3" t="inlineStr"/>
      <c r="G272" s="3" t="inlineStr"/>
      <c r="H272" s="3" t="inlineStr"/>
      <c r="I272" s="3" t="inlineStr"/>
      <c r="J272" s="3" t="inlineStr"/>
    </row>
    <row r="273" customHeight="1" ht="12">
      <c r="A273" s="3" t="inlineStr"/>
      <c r="B273" s="3" t="inlineStr"/>
      <c r="C273" s="3" t="inlineStr"/>
      <c r="D273" s="3" t="inlineStr"/>
      <c r="E273" s="15" t="inlineStr">
        <f>"TOTAL DA MEMÓRIA DE CÁLCULO: "&amp;TEXT(J268,"0,00")</f>
        <is>
          <r>
            <t xml:space="preserve">TOTAL DA MEMÓRIA DE CÁLCULO: 1,00</t>
          </r>
        </is>
      </c>
      <c r="F273" s="15" t="inlineStr"/>
      <c r="G273" s="15" t="inlineStr"/>
      <c r="H273" s="15" t="inlineStr"/>
      <c r="I273" s="15" t="inlineStr"/>
      <c r="J273" s="15" t="inlineStr"/>
    </row>
    <row r="274" customHeight="1" ht="10">
      <c r="A274" s="1" t="inlineStr"/>
      <c r="B274" s="1" t="inlineStr"/>
      <c r="C274" s="1" t="inlineStr"/>
      <c r="D274" s="1" t="inlineStr"/>
      <c r="E274" s="1" t="inlineStr"/>
      <c r="F274" s="3" t="inlineStr"/>
      <c r="G274" s="3" t="inlineStr"/>
      <c r="H274" s="3" t="inlineStr"/>
      <c r="I274" s="3" t="inlineStr"/>
      <c r="J274" s="3" t="inlineStr"/>
    </row>
    <row r="275" customHeight="1" ht="31">
      <c r="A275" s="2" t="inlineStr">
        <is>
          <r>
            <t xml:space="preserve">8.11</t>
          </r>
        </is>
      </c>
      <c r="B275" s="2" t="inlineStr">
        <is>
          <r>
            <t xml:space="preserve">101946</t>
          </r>
        </is>
      </c>
      <c r="C275" s="2" t="inlineStr">
        <is>
          <r>
            <t xml:space="preserve">QUADRO DE MEDIÇÃO GERAL DE ENERGIA PARA 1 MEDIDOR DE SOBREPOR - FORNECIMENTO E INSTALAÇÃO. AF_07/2025 (UN)</t>
          </r>
        </is>
      </c>
      <c r="D275" s="2" t="inlineStr"/>
      <c r="E275" s="2" t="inlineStr"/>
      <c r="F275" s="2" t="inlineStr"/>
      <c r="G275" s="2" t="inlineStr"/>
      <c r="H275" s="2" t="inlineStr"/>
      <c r="I275" s="2" t="inlineStr"/>
      <c r="J275" s="4" t="n">
        <f>ROUND(SUM(E278),2)</f>
        <v>1.0</v>
      </c>
    </row>
    <row r="276" customHeight="1" ht="15">
      <c r="A276" s="5" t="inlineStr"/>
      <c r="B276" s="5" t="inlineStr"/>
      <c r="C276" s="5" t="inlineStr"/>
      <c r="D276" s="17" t="inlineStr">
        <is>
          <r>
            <t xml:space="preserve">QUANTIDADE</t>
          </r>
        </is>
      </c>
      <c r="E276" s="6" t="inlineStr">
        <is>
          <r>
            <t xml:space="preserve">QTD</t>
          </r>
        </is>
      </c>
      <c r="F276" s="3" t="inlineStr"/>
      <c r="G276" s="3" t="inlineStr"/>
      <c r="H276" s="3" t="inlineStr"/>
      <c r="I276" s="3" t="inlineStr"/>
      <c r="J276" s="3" t="inlineStr"/>
    </row>
    <row r="277" customHeight="1" ht="19">
      <c r="A277" s="7" t="inlineStr">
        <is>
          <r>
            <t xml:space="preserve">CONFORME PROJETO ELÉTRICO</t>
          </r>
        </is>
      </c>
      <c r="B277" s="7" t="inlineStr"/>
      <c r="C277" s="8" t="inlineStr">
        <is>
          <r>
            <t xml:space="preserve">=QUANTIDADE</t>
          </r>
        </is>
      </c>
      <c r="D277" s="9" t="n">
        <v>1.0</v>
      </c>
      <c r="E277" s="10" t="n">
        <f>ROUND(D277,2)</f>
        <v>1.0</v>
      </c>
      <c r="F277" s="3" t="inlineStr"/>
      <c r="G277" s="3" t="inlineStr"/>
      <c r="H277" s="3" t="inlineStr"/>
      <c r="I277" s="3" t="inlineStr"/>
      <c r="J277" s="3" t="inlineStr"/>
    </row>
    <row r="278" customHeight="1" ht="15">
      <c r="A278" s="11" t="inlineStr"/>
      <c r="B278" s="11" t="inlineStr"/>
      <c r="C278" s="12" t="inlineStr"/>
      <c r="D278" s="13" t="inlineStr"/>
      <c r="E278" s="14" t="n">
        <f>ROUND(SUM(E277:E277),2)</f>
        <v>1.0</v>
      </c>
      <c r="F278" s="3" t="inlineStr"/>
      <c r="G278" s="3" t="inlineStr"/>
      <c r="H278" s="3" t="inlineStr"/>
      <c r="I278" s="3" t="inlineStr"/>
      <c r="J278" s="3" t="inlineStr"/>
    </row>
    <row r="279" customHeight="1" ht="10">
      <c r="A279" s="1" t="inlineStr"/>
      <c r="B279" s="1" t="inlineStr"/>
      <c r="C279" s="1" t="inlineStr"/>
      <c r="D279" s="1" t="inlineStr"/>
      <c r="E279" s="3" t="inlineStr"/>
      <c r="F279" s="3" t="inlineStr"/>
      <c r="G279" s="3" t="inlineStr"/>
      <c r="H279" s="3" t="inlineStr"/>
      <c r="I279" s="3" t="inlineStr"/>
      <c r="J279" s="3" t="inlineStr"/>
    </row>
    <row r="280" customHeight="1" ht="12">
      <c r="A280" s="3" t="inlineStr"/>
      <c r="B280" s="3" t="inlineStr"/>
      <c r="C280" s="3" t="inlineStr"/>
      <c r="D280" s="3" t="inlineStr"/>
      <c r="E280" s="15" t="inlineStr">
        <f>"TOTAL DA MEMÓRIA DE CÁLCULO: "&amp;TEXT(J275,"0,00")</f>
        <is>
          <r>
            <t xml:space="preserve">TOTAL DA MEMÓRIA DE CÁLCULO: 1,00</t>
          </r>
        </is>
      </c>
      <c r="F280" s="15" t="inlineStr"/>
      <c r="G280" s="15" t="inlineStr"/>
      <c r="H280" s="15" t="inlineStr"/>
      <c r="I280" s="15" t="inlineStr"/>
      <c r="J280" s="15" t="inlineStr"/>
    </row>
    <row r="281" customHeight="1" ht="10">
      <c r="A281" s="1" t="inlineStr"/>
      <c r="B281" s="1" t="inlineStr"/>
      <c r="C281" s="1" t="inlineStr"/>
      <c r="D281" s="1" t="inlineStr"/>
      <c r="E281" s="1" t="inlineStr"/>
      <c r="F281" s="3" t="inlineStr"/>
      <c r="G281" s="3" t="inlineStr"/>
      <c r="H281" s="3" t="inlineStr"/>
      <c r="I281" s="3" t="inlineStr"/>
      <c r="J281" s="3" t="inlineStr"/>
    </row>
    <row r="282" customHeight="1" ht="55">
      <c r="A282" s="2" t="inlineStr">
        <is>
          <r>
            <t xml:space="preserve">8.12</t>
          </r>
        </is>
      </c>
      <c r="B282" s="2" t="inlineStr">
        <is>
          <r>
            <t xml:space="preserve">CP-S12242-90083701 - PMSLM</t>
          </r>
        </is>
      </c>
      <c r="C282" s="2" t="inlineStr">
        <is>
          <r>
            <t xml:space="preserve">QUADRO DE DISTRIBUIÇÃO DE SOBREPOR, EM RESINA TERMOPLÁSTICA, PARA ATÉ 36 DISJUNTORES, COM BARRAMENTO, PADRÃO DIN, EXCLUSIVE DISJUNTORES (REF: 12242/ORSE) (UN)</t>
          </r>
        </is>
      </c>
      <c r="D282" s="2" t="inlineStr"/>
      <c r="E282" s="2" t="inlineStr"/>
      <c r="F282" s="2" t="inlineStr"/>
      <c r="G282" s="2" t="inlineStr"/>
      <c r="H282" s="2" t="inlineStr"/>
      <c r="I282" s="2" t="inlineStr"/>
      <c r="J282" s="4" t="n">
        <f>ROUND(SUM(E285),2)</f>
        <v>1.0</v>
      </c>
    </row>
    <row r="283" customHeight="1" ht="15">
      <c r="A283" s="5" t="inlineStr"/>
      <c r="B283" s="5" t="inlineStr"/>
      <c r="C283" s="5" t="inlineStr"/>
      <c r="D283" s="17" t="inlineStr">
        <is>
          <r>
            <t xml:space="preserve">QUANTIDADE</t>
          </r>
        </is>
      </c>
      <c r="E283" s="6" t="inlineStr">
        <is>
          <r>
            <t xml:space="preserve">QTD</t>
          </r>
        </is>
      </c>
      <c r="F283" s="3" t="inlineStr"/>
      <c r="G283" s="3" t="inlineStr"/>
      <c r="H283" s="3" t="inlineStr"/>
      <c r="I283" s="3" t="inlineStr"/>
      <c r="J283" s="3" t="inlineStr"/>
    </row>
    <row r="284" customHeight="1" ht="19">
      <c r="A284" s="7" t="inlineStr">
        <is>
          <r>
            <t xml:space="preserve">CONFORME PROJETO ELÉTRICO</t>
          </r>
        </is>
      </c>
      <c r="B284" s="7" t="inlineStr"/>
      <c r="C284" s="8" t="inlineStr">
        <is>
          <r>
            <t xml:space="preserve">=QUANTIDADE</t>
          </r>
        </is>
      </c>
      <c r="D284" s="9" t="n">
        <v>1.0</v>
      </c>
      <c r="E284" s="10" t="n">
        <f>ROUND(D284,2)</f>
        <v>1.0</v>
      </c>
      <c r="F284" s="3" t="inlineStr"/>
      <c r="G284" s="3" t="inlineStr"/>
      <c r="H284" s="3" t="inlineStr"/>
      <c r="I284" s="3" t="inlineStr"/>
      <c r="J284" s="3" t="inlineStr"/>
    </row>
    <row r="285" customHeight="1" ht="15">
      <c r="A285" s="11" t="inlineStr"/>
      <c r="B285" s="11" t="inlineStr"/>
      <c r="C285" s="12" t="inlineStr"/>
      <c r="D285" s="13" t="inlineStr"/>
      <c r="E285" s="14" t="n">
        <f>ROUND(SUM(E284:E284),2)</f>
        <v>1.0</v>
      </c>
      <c r="F285" s="3" t="inlineStr"/>
      <c r="G285" s="3" t="inlineStr"/>
      <c r="H285" s="3" t="inlineStr"/>
      <c r="I285" s="3" t="inlineStr"/>
      <c r="J285" s="3" t="inlineStr"/>
    </row>
    <row r="286" customHeight="1" ht="10">
      <c r="A286" s="1" t="inlineStr"/>
      <c r="B286" s="1" t="inlineStr"/>
      <c r="C286" s="1" t="inlineStr"/>
      <c r="D286" s="1" t="inlineStr"/>
      <c r="E286" s="3" t="inlineStr"/>
      <c r="F286" s="3" t="inlineStr"/>
      <c r="G286" s="3" t="inlineStr"/>
      <c r="H286" s="3" t="inlineStr"/>
      <c r="I286" s="3" t="inlineStr"/>
      <c r="J286" s="3" t="inlineStr"/>
    </row>
    <row r="287" customHeight="1" ht="12">
      <c r="A287" s="3" t="inlineStr"/>
      <c r="B287" s="3" t="inlineStr"/>
      <c r="C287" s="3" t="inlineStr"/>
      <c r="D287" s="3" t="inlineStr"/>
      <c r="E287" s="15" t="inlineStr">
        <f>"TOTAL DA MEMÓRIA DE CÁLCULO: "&amp;TEXT(J282,"0,00")</f>
        <is>
          <r>
            <t xml:space="preserve">TOTAL DA MEMÓRIA DE CÁLCULO: 1,00</t>
          </r>
        </is>
      </c>
      <c r="F287" s="15" t="inlineStr"/>
      <c r="G287" s="15" t="inlineStr"/>
      <c r="H287" s="15" t="inlineStr"/>
      <c r="I287" s="15" t="inlineStr"/>
      <c r="J287" s="15" t="inlineStr"/>
    </row>
    <row r="288" customHeight="1" ht="10">
      <c r="A288" s="1" t="inlineStr"/>
      <c r="B288" s="1" t="inlineStr"/>
      <c r="C288" s="1" t="inlineStr"/>
      <c r="D288" s="1" t="inlineStr"/>
      <c r="E288" s="1" t="inlineStr"/>
      <c r="F288" s="3" t="inlineStr"/>
      <c r="G288" s="3" t="inlineStr"/>
      <c r="H288" s="3" t="inlineStr"/>
      <c r="I288" s="3" t="inlineStr"/>
      <c r="J288" s="3" t="inlineStr"/>
    </row>
    <row r="289" customHeight="1" ht="31">
      <c r="A289" s="2" t="inlineStr">
        <is>
          <r>
            <t xml:space="preserve">8.13</t>
          </r>
        </is>
      </c>
      <c r="B289" s="2" t="inlineStr">
        <is>
          <r>
            <t xml:space="preserve">96986</t>
          </r>
        </is>
      </c>
      <c r="C289" s="2" t="inlineStr">
        <is>
          <r>
            <t xml:space="preserve">HASTE DE ATERRAMENTO, DIÂMETRO 3/4", COM 3 METROS - FORNECIMENTO E INSTALAÇÃO. AF_08/2023 (UN)</t>
          </r>
        </is>
      </c>
      <c r="D289" s="2" t="inlineStr"/>
      <c r="E289" s="2" t="inlineStr"/>
      <c r="F289" s="2" t="inlineStr"/>
      <c r="G289" s="2" t="inlineStr"/>
      <c r="H289" s="2" t="inlineStr"/>
      <c r="I289" s="2" t="inlineStr"/>
      <c r="J289" s="4" t="n">
        <f>ROUND(SUM(E292),2)</f>
        <v>1.0</v>
      </c>
    </row>
    <row r="290" customHeight="1" ht="15">
      <c r="A290" s="5" t="inlineStr"/>
      <c r="B290" s="5" t="inlineStr"/>
      <c r="C290" s="5" t="inlineStr"/>
      <c r="D290" s="17" t="inlineStr">
        <is>
          <r>
            <t xml:space="preserve">QUANTIDADE</t>
          </r>
        </is>
      </c>
      <c r="E290" s="6" t="inlineStr">
        <is>
          <r>
            <t xml:space="preserve">QTD</t>
          </r>
        </is>
      </c>
      <c r="F290" s="3" t="inlineStr"/>
      <c r="G290" s="3" t="inlineStr"/>
      <c r="H290" s="3" t="inlineStr"/>
      <c r="I290" s="3" t="inlineStr"/>
      <c r="J290" s="3" t="inlineStr"/>
    </row>
    <row r="291" customHeight="1" ht="19">
      <c r="A291" s="7" t="inlineStr">
        <is>
          <r>
            <t xml:space="preserve">CONFORME PROJETO ELÉTRICO</t>
          </r>
        </is>
      </c>
      <c r="B291" s="7" t="inlineStr"/>
      <c r="C291" s="8" t="inlineStr">
        <is>
          <r>
            <t xml:space="preserve">=QUANTIDADE</t>
          </r>
        </is>
      </c>
      <c r="D291" s="9" t="n">
        <v>1.0</v>
      </c>
      <c r="E291" s="10" t="n">
        <f>ROUND(D291,2)</f>
        <v>1.0</v>
      </c>
      <c r="F291" s="3" t="inlineStr"/>
      <c r="G291" s="3" t="inlineStr"/>
      <c r="H291" s="3" t="inlineStr"/>
      <c r="I291" s="3" t="inlineStr"/>
      <c r="J291" s="3" t="inlineStr"/>
    </row>
    <row r="292" customHeight="1" ht="15">
      <c r="A292" s="11" t="inlineStr"/>
      <c r="B292" s="11" t="inlineStr"/>
      <c r="C292" s="12" t="inlineStr"/>
      <c r="D292" s="13" t="inlineStr"/>
      <c r="E292" s="14" t="n">
        <f>ROUND(SUM(E291:E291),2)</f>
        <v>1.0</v>
      </c>
      <c r="F292" s="3" t="inlineStr"/>
      <c r="G292" s="3" t="inlineStr"/>
      <c r="H292" s="3" t="inlineStr"/>
      <c r="I292" s="3" t="inlineStr"/>
      <c r="J292" s="3" t="inlineStr"/>
    </row>
    <row r="293" customHeight="1" ht="10">
      <c r="A293" s="1" t="inlineStr"/>
      <c r="B293" s="1" t="inlineStr"/>
      <c r="C293" s="1" t="inlineStr"/>
      <c r="D293" s="1" t="inlineStr"/>
      <c r="E293" s="3" t="inlineStr"/>
      <c r="F293" s="3" t="inlineStr"/>
      <c r="G293" s="3" t="inlineStr"/>
      <c r="H293" s="3" t="inlineStr"/>
      <c r="I293" s="3" t="inlineStr"/>
      <c r="J293" s="3" t="inlineStr"/>
    </row>
    <row r="294" customHeight="1" ht="12">
      <c r="A294" s="3" t="inlineStr"/>
      <c r="B294" s="3" t="inlineStr"/>
      <c r="C294" s="3" t="inlineStr"/>
      <c r="D294" s="3" t="inlineStr"/>
      <c r="E294" s="15" t="inlineStr">
        <f>"TOTAL DA MEMÓRIA DE CÁLCULO: "&amp;TEXT(J289,"0,00")</f>
        <is>
          <r>
            <t xml:space="preserve">TOTAL DA MEMÓRIA DE CÁLCULO: 1,00</t>
          </r>
        </is>
      </c>
      <c r="F294" s="15" t="inlineStr"/>
      <c r="G294" s="15" t="inlineStr"/>
      <c r="H294" s="15" t="inlineStr"/>
      <c r="I294" s="15" t="inlineStr"/>
      <c r="J294" s="15" t="inlineStr"/>
    </row>
    <row r="295" customHeight="1" ht="10">
      <c r="A295" s="1" t="inlineStr"/>
      <c r="B295" s="1" t="inlineStr"/>
      <c r="C295" s="1" t="inlineStr"/>
      <c r="D295" s="1" t="inlineStr"/>
      <c r="E295" s="1" t="inlineStr"/>
      <c r="F295" s="3" t="inlineStr"/>
      <c r="G295" s="3" t="inlineStr"/>
      <c r="H295" s="3" t="inlineStr"/>
      <c r="I295" s="3" t="inlineStr"/>
      <c r="J295" s="3" t="inlineStr"/>
    </row>
    <row r="296" customHeight="1" ht="43">
      <c r="A296" s="2" t="inlineStr">
        <is>
          <r>
            <t xml:space="preserve">8.14</t>
          </r>
        </is>
      </c>
      <c r="B296" s="2" t="inlineStr">
        <is>
          <r>
            <t xml:space="preserve">104749</t>
          </r>
        </is>
      </c>
      <c r="C296" s="2" t="inlineStr">
        <is>
          <r>
            <t xml:space="preserve">CONECTOR GRAMPO METÁLICO TIPO OLHAL, PARA SPDA, PARA HASTE DE ATERRAMENTO DE 3/4'' E CABOS DE 10 A 50 MM2 - FORNECIMENTO E INSTALAÇÃO. AF_08/2023 (UN)</t>
          </r>
        </is>
      </c>
      <c r="D296" s="2" t="inlineStr"/>
      <c r="E296" s="2" t="inlineStr"/>
      <c r="F296" s="2" t="inlineStr"/>
      <c r="G296" s="2" t="inlineStr"/>
      <c r="H296" s="2" t="inlineStr"/>
      <c r="I296" s="2" t="inlineStr"/>
      <c r="J296" s="4" t="n">
        <f>ROUND(SUM(E299),2)</f>
        <v>1.0</v>
      </c>
    </row>
    <row r="297" customHeight="1" ht="15">
      <c r="A297" s="5" t="inlineStr"/>
      <c r="B297" s="5" t="inlineStr"/>
      <c r="C297" s="5" t="inlineStr"/>
      <c r="D297" s="17" t="inlineStr">
        <is>
          <r>
            <t xml:space="preserve">QUANTIDADE</t>
          </r>
        </is>
      </c>
      <c r="E297" s="6" t="inlineStr">
        <is>
          <r>
            <t xml:space="preserve">QTD</t>
          </r>
        </is>
      </c>
      <c r="F297" s="3" t="inlineStr"/>
      <c r="G297" s="3" t="inlineStr"/>
      <c r="H297" s="3" t="inlineStr"/>
      <c r="I297" s="3" t="inlineStr"/>
      <c r="J297" s="3" t="inlineStr"/>
    </row>
    <row r="298" customHeight="1" ht="19">
      <c r="A298" s="7" t="inlineStr">
        <is>
          <r>
            <t xml:space="preserve">CONFORME PROJETO ELÉTRICO</t>
          </r>
        </is>
      </c>
      <c r="B298" s="7" t="inlineStr"/>
      <c r="C298" s="8" t="inlineStr">
        <is>
          <r>
            <t xml:space="preserve">=QUANTIDADE</t>
          </r>
        </is>
      </c>
      <c r="D298" s="9" t="n">
        <v>1.0</v>
      </c>
      <c r="E298" s="10" t="n">
        <f>ROUND(D298,2)</f>
        <v>1.0</v>
      </c>
      <c r="F298" s="3" t="inlineStr"/>
      <c r="G298" s="3" t="inlineStr"/>
      <c r="H298" s="3" t="inlineStr"/>
      <c r="I298" s="3" t="inlineStr"/>
      <c r="J298" s="3" t="inlineStr"/>
    </row>
    <row r="299" customHeight="1" ht="15">
      <c r="A299" s="11" t="inlineStr"/>
      <c r="B299" s="11" t="inlineStr"/>
      <c r="C299" s="12" t="inlineStr"/>
      <c r="D299" s="13" t="inlineStr"/>
      <c r="E299" s="14" t="n">
        <f>ROUND(SUM(E298:E298),2)</f>
        <v>1.0</v>
      </c>
      <c r="F299" s="3" t="inlineStr"/>
      <c r="G299" s="3" t="inlineStr"/>
      <c r="H299" s="3" t="inlineStr"/>
      <c r="I299" s="3" t="inlineStr"/>
      <c r="J299" s="3" t="inlineStr"/>
    </row>
    <row r="300" customHeight="1" ht="10">
      <c r="A300" s="1" t="inlineStr"/>
      <c r="B300" s="1" t="inlineStr"/>
      <c r="C300" s="1" t="inlineStr"/>
      <c r="D300" s="1" t="inlineStr"/>
      <c r="E300" s="3" t="inlineStr"/>
      <c r="F300" s="3" t="inlineStr"/>
      <c r="G300" s="3" t="inlineStr"/>
      <c r="H300" s="3" t="inlineStr"/>
      <c r="I300" s="3" t="inlineStr"/>
      <c r="J300" s="3" t="inlineStr"/>
    </row>
    <row r="301" customHeight="1" ht="12">
      <c r="A301" s="3" t="inlineStr"/>
      <c r="B301" s="3" t="inlineStr"/>
      <c r="C301" s="3" t="inlineStr"/>
      <c r="D301" s="3" t="inlineStr"/>
      <c r="E301" s="15" t="inlineStr">
        <f>"TOTAL DA MEMÓRIA DE CÁLCULO: "&amp;TEXT(J296,"0,00")</f>
        <is>
          <r>
            <t xml:space="preserve">TOTAL DA MEMÓRIA DE CÁLCULO: 1,00</t>
          </r>
        </is>
      </c>
      <c r="F301" s="15" t="inlineStr"/>
      <c r="G301" s="15" t="inlineStr"/>
      <c r="H301" s="15" t="inlineStr"/>
      <c r="I301" s="15" t="inlineStr"/>
      <c r="J301" s="15" t="inlineStr"/>
    </row>
    <row r="302" customHeight="1" ht="10">
      <c r="A302" s="1" t="inlineStr"/>
      <c r="B302" s="1" t="inlineStr"/>
      <c r="C302" s="1" t="inlineStr"/>
      <c r="D302" s="1" t="inlineStr"/>
      <c r="E302" s="1" t="inlineStr"/>
      <c r="F302" s="3" t="inlineStr"/>
      <c r="G302" s="3" t="inlineStr"/>
      <c r="H302" s="3" t="inlineStr"/>
      <c r="I302" s="3" t="inlineStr"/>
      <c r="J302" s="3" t="inlineStr"/>
    </row>
    <row r="303" customHeight="1" ht="55">
      <c r="A303" s="2" t="inlineStr">
        <is>
          <r>
            <t xml:space="preserve">8.15</t>
          </r>
        </is>
      </c>
      <c r="B303" s="2" t="inlineStr">
        <is>
          <r>
            <t xml:space="preserve">CP-S00777-85667802 - PMSLM</t>
          </r>
        </is>
      </c>
      <c r="C303" s="2" t="inlineStr">
        <is>
          <r>
            <t xml:space="preserve">CAIXA OCTOGONAL 4" X 4", EM PVC, P/ PONTO DE LUZ EMBUTIDO (REF: 00777/ORSE) (UN)</t>
          </r>
        </is>
      </c>
      <c r="D303" s="2" t="inlineStr"/>
      <c r="E303" s="2" t="inlineStr"/>
      <c r="F303" s="2" t="inlineStr"/>
      <c r="G303" s="2" t="inlineStr"/>
      <c r="H303" s="2" t="inlineStr"/>
      <c r="I303" s="2" t="inlineStr"/>
      <c r="J303" s="4" t="n">
        <f>ROUND(SUM(E306),2)</f>
        <v>16.0</v>
      </c>
    </row>
    <row r="304" customHeight="1" ht="15">
      <c r="A304" s="5" t="inlineStr"/>
      <c r="B304" s="5" t="inlineStr"/>
      <c r="C304" s="5" t="inlineStr"/>
      <c r="D304" s="17" t="inlineStr">
        <is>
          <r>
            <t xml:space="preserve">QUANTIDADE</t>
          </r>
        </is>
      </c>
      <c r="E304" s="6" t="inlineStr">
        <is>
          <r>
            <t xml:space="preserve">QTD</t>
          </r>
        </is>
      </c>
      <c r="F304" s="3" t="inlineStr"/>
      <c r="G304" s="3" t="inlineStr"/>
      <c r="H304" s="3" t="inlineStr"/>
      <c r="I304" s="3" t="inlineStr"/>
      <c r="J304" s="3" t="inlineStr"/>
    </row>
    <row r="305" customHeight="1" ht="19">
      <c r="A305" s="7" t="inlineStr">
        <is>
          <r>
            <t xml:space="preserve">CONFORME PROJETO ELÉTRICO</t>
          </r>
        </is>
      </c>
      <c r="B305" s="7" t="inlineStr"/>
      <c r="C305" s="8" t="inlineStr">
        <is>
          <r>
            <t xml:space="preserve">=QUANTIDADE</t>
          </r>
        </is>
      </c>
      <c r="D305" s="9" t="n">
        <v>16.0</v>
      </c>
      <c r="E305" s="10" t="n">
        <f>ROUND(D305,2)</f>
        <v>16.0</v>
      </c>
      <c r="F305" s="3" t="inlineStr"/>
      <c r="G305" s="3" t="inlineStr"/>
      <c r="H305" s="3" t="inlineStr"/>
      <c r="I305" s="3" t="inlineStr"/>
      <c r="J305" s="3" t="inlineStr"/>
    </row>
    <row r="306" customHeight="1" ht="15">
      <c r="A306" s="11" t="inlineStr"/>
      <c r="B306" s="11" t="inlineStr"/>
      <c r="C306" s="12" t="inlineStr"/>
      <c r="D306" s="13" t="inlineStr"/>
      <c r="E306" s="14" t="n">
        <f>ROUND(SUM(E305:E305),2)</f>
        <v>16.0</v>
      </c>
      <c r="F306" s="3" t="inlineStr"/>
      <c r="G306" s="3" t="inlineStr"/>
      <c r="H306" s="3" t="inlineStr"/>
      <c r="I306" s="3" t="inlineStr"/>
      <c r="J306" s="3" t="inlineStr"/>
    </row>
    <row r="307" customHeight="1" ht="10">
      <c r="A307" s="1" t="inlineStr"/>
      <c r="B307" s="1" t="inlineStr"/>
      <c r="C307" s="1" t="inlineStr"/>
      <c r="D307" s="1" t="inlineStr"/>
      <c r="E307" s="3" t="inlineStr"/>
      <c r="F307" s="3" t="inlineStr"/>
      <c r="G307" s="3" t="inlineStr"/>
      <c r="H307" s="3" t="inlineStr"/>
      <c r="I307" s="3" t="inlineStr"/>
      <c r="J307" s="3" t="inlineStr"/>
    </row>
    <row r="308" customHeight="1" ht="12">
      <c r="A308" s="3" t="inlineStr"/>
      <c r="B308" s="3" t="inlineStr"/>
      <c r="C308" s="3" t="inlineStr"/>
      <c r="D308" s="3" t="inlineStr"/>
      <c r="E308" s="15" t="inlineStr">
        <f>"TOTAL DA MEMÓRIA DE CÁLCULO: "&amp;TEXT(J303,"0,00")</f>
        <is>
          <r>
            <t xml:space="preserve">TOTAL DA MEMÓRIA DE CÁLCULO: 16,00</t>
          </r>
        </is>
      </c>
      <c r="F308" s="15" t="inlineStr"/>
      <c r="G308" s="15" t="inlineStr"/>
      <c r="H308" s="15" t="inlineStr"/>
      <c r="I308" s="15" t="inlineStr"/>
      <c r="J308" s="15" t="inlineStr"/>
    </row>
    <row r="309" customHeight="1" ht="10">
      <c r="A309" s="1" t="inlineStr"/>
      <c r="B309" s="1" t="inlineStr"/>
      <c r="C309" s="1" t="inlineStr"/>
      <c r="D309" s="1" t="inlineStr"/>
      <c r="E309" s="1" t="inlineStr"/>
      <c r="F309" s="3" t="inlineStr"/>
      <c r="G309" s="3" t="inlineStr"/>
      <c r="H309" s="3" t="inlineStr"/>
      <c r="I309" s="3" t="inlineStr"/>
      <c r="J309" s="3" t="inlineStr"/>
    </row>
    <row r="310" customHeight="1" ht="43">
      <c r="A310" s="2" t="inlineStr">
        <is>
          <r>
            <t xml:space="preserve">8.16</t>
          </r>
        </is>
      </c>
      <c r="B310" s="2" t="inlineStr">
        <is>
          <r>
            <t xml:space="preserve">91898</t>
          </r>
        </is>
      </c>
      <c r="C310" s="2" t="inlineStr">
        <is>
          <r>
            <t xml:space="preserve">CURVA 180 GRAUS PARA ELETRODUTO, PVC, ROSCÁVEL, DN 40 MM (1 1/4"), PARA CIRCUITOS TERMINAIS, INSTALADA EM FORRO - FORNECIMENTO E INSTALAÇÃO. AF_03/2023 (UN)</t>
          </r>
        </is>
      </c>
      <c r="D310" s="2" t="inlineStr"/>
      <c r="E310" s="2" t="inlineStr"/>
      <c r="F310" s="2" t="inlineStr"/>
      <c r="G310" s="2" t="inlineStr"/>
      <c r="H310" s="2" t="inlineStr"/>
      <c r="I310" s="2" t="inlineStr"/>
      <c r="J310" s="4" t="n">
        <f>ROUND(SUM(E313),2)</f>
        <v>3.0</v>
      </c>
    </row>
    <row r="311" customHeight="1" ht="15">
      <c r="A311" s="5" t="inlineStr"/>
      <c r="B311" s="5" t="inlineStr"/>
      <c r="C311" s="5" t="inlineStr"/>
      <c r="D311" s="17" t="inlineStr">
        <is>
          <r>
            <t xml:space="preserve">QUANTIDADE</t>
          </r>
        </is>
      </c>
      <c r="E311" s="6" t="inlineStr">
        <is>
          <r>
            <t xml:space="preserve">QTD</t>
          </r>
        </is>
      </c>
      <c r="F311" s="3" t="inlineStr"/>
      <c r="G311" s="3" t="inlineStr"/>
      <c r="H311" s="3" t="inlineStr"/>
      <c r="I311" s="3" t="inlineStr"/>
      <c r="J311" s="3" t="inlineStr"/>
    </row>
    <row r="312" customHeight="1" ht="19">
      <c r="A312" s="7" t="inlineStr">
        <is>
          <r>
            <t xml:space="preserve">CONFORME PROJETO ELÉTRICO</t>
          </r>
        </is>
      </c>
      <c r="B312" s="7" t="inlineStr"/>
      <c r="C312" s="8" t="inlineStr">
        <is>
          <r>
            <t xml:space="preserve">=QUANTIDADE</t>
          </r>
        </is>
      </c>
      <c r="D312" s="9" t="n">
        <v>3.0</v>
      </c>
      <c r="E312" s="10" t="n">
        <f>ROUND(D312,2)</f>
        <v>3.0</v>
      </c>
      <c r="F312" s="3" t="inlineStr"/>
      <c r="G312" s="3" t="inlineStr"/>
      <c r="H312" s="3" t="inlineStr"/>
      <c r="I312" s="3" t="inlineStr"/>
      <c r="J312" s="3" t="inlineStr"/>
    </row>
    <row r="313" customHeight="1" ht="15">
      <c r="A313" s="11" t="inlineStr"/>
      <c r="B313" s="11" t="inlineStr"/>
      <c r="C313" s="12" t="inlineStr"/>
      <c r="D313" s="13" t="inlineStr"/>
      <c r="E313" s="14" t="n">
        <f>ROUND(SUM(E312:E312),2)</f>
        <v>3.0</v>
      </c>
      <c r="F313" s="3" t="inlineStr"/>
      <c r="G313" s="3" t="inlineStr"/>
      <c r="H313" s="3" t="inlineStr"/>
      <c r="I313" s="3" t="inlineStr"/>
      <c r="J313" s="3" t="inlineStr"/>
    </row>
    <row r="314" customHeight="1" ht="10">
      <c r="A314" s="1" t="inlineStr"/>
      <c r="B314" s="1" t="inlineStr"/>
      <c r="C314" s="1" t="inlineStr"/>
      <c r="D314" s="1" t="inlineStr"/>
      <c r="E314" s="3" t="inlineStr"/>
      <c r="F314" s="3" t="inlineStr"/>
      <c r="G314" s="3" t="inlineStr"/>
      <c r="H314" s="3" t="inlineStr"/>
      <c r="I314" s="3" t="inlineStr"/>
      <c r="J314" s="3" t="inlineStr"/>
    </row>
    <row r="315" customHeight="1" ht="12">
      <c r="A315" s="3" t="inlineStr"/>
      <c r="B315" s="3" t="inlineStr"/>
      <c r="C315" s="3" t="inlineStr"/>
      <c r="D315" s="3" t="inlineStr"/>
      <c r="E315" s="15" t="inlineStr">
        <f>"TOTAL DA MEMÓRIA DE CÁLCULO: "&amp;TEXT(J310,"0,00")</f>
        <is>
          <r>
            <t xml:space="preserve">TOTAL DA MEMÓRIA DE CÁLCULO: 3,00</t>
          </r>
        </is>
      </c>
      <c r="F315" s="15" t="inlineStr"/>
      <c r="G315" s="15" t="inlineStr"/>
      <c r="H315" s="15" t="inlineStr"/>
      <c r="I315" s="15" t="inlineStr"/>
      <c r="J315" s="15" t="inlineStr"/>
    </row>
    <row r="316" customHeight="1" ht="10">
      <c r="A316" s="1" t="inlineStr"/>
      <c r="B316" s="1" t="inlineStr"/>
      <c r="C316" s="1" t="inlineStr"/>
      <c r="D316" s="1" t="inlineStr"/>
      <c r="E316" s="1" t="inlineStr"/>
      <c r="F316" s="3" t="inlineStr"/>
      <c r="G316" s="3" t="inlineStr"/>
      <c r="H316" s="3" t="inlineStr"/>
      <c r="I316" s="3" t="inlineStr"/>
      <c r="J316" s="3" t="inlineStr"/>
    </row>
    <row r="317" customHeight="1" ht="43">
      <c r="A317" s="2" t="inlineStr">
        <is>
          <r>
            <t xml:space="preserve">8.17</t>
          </r>
        </is>
      </c>
      <c r="B317" s="2" t="inlineStr">
        <is>
          <r>
            <t xml:space="preserve">93018</t>
          </r>
        </is>
      </c>
      <c r="C317" s="2" t="inlineStr">
        <is>
          <r>
            <t xml:space="preserve">CURVA 90 GRAUS PARA ELETRODUTO, PVC, ROSCÁVEL, DN 50 MM (1 1/2"), PARA REDE ENTERRADA DE DISTRIBUIÇÃO DE ENERGIA ELÉTRICA - FORNECIMENTO E INSTALAÇÃO. AF_12/2021 (UN)</t>
          </r>
        </is>
      </c>
      <c r="D317" s="2" t="inlineStr"/>
      <c r="E317" s="2" t="inlineStr"/>
      <c r="F317" s="2" t="inlineStr"/>
      <c r="G317" s="2" t="inlineStr"/>
      <c r="H317" s="2" t="inlineStr"/>
      <c r="I317" s="2" t="inlineStr"/>
      <c r="J317" s="4" t="n">
        <f>ROUND(SUM(E320),2)</f>
        <v>4.0</v>
      </c>
    </row>
    <row r="318" customHeight="1" ht="15">
      <c r="A318" s="5" t="inlineStr"/>
      <c r="B318" s="5" t="inlineStr"/>
      <c r="C318" s="5" t="inlineStr"/>
      <c r="D318" s="17" t="inlineStr">
        <is>
          <r>
            <t xml:space="preserve">QUANTIDADE</t>
          </r>
        </is>
      </c>
      <c r="E318" s="6" t="inlineStr">
        <is>
          <r>
            <t xml:space="preserve">QTD</t>
          </r>
        </is>
      </c>
      <c r="F318" s="3" t="inlineStr"/>
      <c r="G318" s="3" t="inlineStr"/>
      <c r="H318" s="3" t="inlineStr"/>
      <c r="I318" s="3" t="inlineStr"/>
      <c r="J318" s="3" t="inlineStr"/>
    </row>
    <row r="319" customHeight="1" ht="19">
      <c r="A319" s="7" t="inlineStr">
        <is>
          <r>
            <t xml:space="preserve">CONFORME PROJETO ELÉTRICO</t>
          </r>
        </is>
      </c>
      <c r="B319" s="7" t="inlineStr"/>
      <c r="C319" s="8" t="inlineStr">
        <is>
          <r>
            <t xml:space="preserve">=QUANTIDADE</t>
          </r>
        </is>
      </c>
      <c r="D319" s="9" t="n">
        <v>4.0</v>
      </c>
      <c r="E319" s="10" t="n">
        <f>ROUND(D319,2)</f>
        <v>4.0</v>
      </c>
      <c r="F319" s="3" t="inlineStr"/>
      <c r="G319" s="3" t="inlineStr"/>
      <c r="H319" s="3" t="inlineStr"/>
      <c r="I319" s="3" t="inlineStr"/>
      <c r="J319" s="3" t="inlineStr"/>
    </row>
    <row r="320" customHeight="1" ht="15">
      <c r="A320" s="11" t="inlineStr"/>
      <c r="B320" s="11" t="inlineStr"/>
      <c r="C320" s="12" t="inlineStr"/>
      <c r="D320" s="13" t="inlineStr"/>
      <c r="E320" s="14" t="n">
        <f>ROUND(SUM(E319:E319),2)</f>
        <v>4.0</v>
      </c>
      <c r="F320" s="3" t="inlineStr"/>
      <c r="G320" s="3" t="inlineStr"/>
      <c r="H320" s="3" t="inlineStr"/>
      <c r="I320" s="3" t="inlineStr"/>
      <c r="J320" s="3" t="inlineStr"/>
    </row>
    <row r="321" customHeight="1" ht="10">
      <c r="A321" s="1" t="inlineStr"/>
      <c r="B321" s="1" t="inlineStr"/>
      <c r="C321" s="1" t="inlineStr"/>
      <c r="D321" s="1" t="inlineStr"/>
      <c r="E321" s="3" t="inlineStr"/>
      <c r="F321" s="3" t="inlineStr"/>
      <c r="G321" s="3" t="inlineStr"/>
      <c r="H321" s="3" t="inlineStr"/>
      <c r="I321" s="3" t="inlineStr"/>
      <c r="J321" s="3" t="inlineStr"/>
    </row>
    <row r="322" customHeight="1" ht="12">
      <c r="A322" s="3" t="inlineStr"/>
      <c r="B322" s="3" t="inlineStr"/>
      <c r="C322" s="3" t="inlineStr"/>
      <c r="D322" s="3" t="inlineStr"/>
      <c r="E322" s="15" t="inlineStr">
        <f>"TOTAL DA MEMÓRIA DE CÁLCULO: "&amp;TEXT(J317,"0,00")</f>
        <is>
          <r>
            <t xml:space="preserve">TOTAL DA MEMÓRIA DE CÁLCULO: 4,00</t>
          </r>
        </is>
      </c>
      <c r="F322" s="15" t="inlineStr"/>
      <c r="G322" s="15" t="inlineStr"/>
      <c r="H322" s="15" t="inlineStr"/>
      <c r="I322" s="15" t="inlineStr"/>
      <c r="J322" s="15" t="inlineStr"/>
    </row>
    <row r="323" customHeight="1" ht="10">
      <c r="A323" s="1" t="inlineStr"/>
      <c r="B323" s="1" t="inlineStr"/>
      <c r="C323" s="1" t="inlineStr"/>
      <c r="D323" s="1" t="inlineStr"/>
      <c r="E323" s="1" t="inlineStr"/>
      <c r="F323" s="3" t="inlineStr"/>
      <c r="G323" s="3" t="inlineStr"/>
      <c r="H323" s="3" t="inlineStr"/>
      <c r="I323" s="3" t="inlineStr"/>
      <c r="J323" s="3" t="inlineStr"/>
    </row>
    <row r="324" customHeight="1" ht="43">
      <c r="A324" s="2" t="inlineStr">
        <is>
          <r>
            <t xml:space="preserve">8.18</t>
          </r>
        </is>
      </c>
      <c r="B324" s="2" t="inlineStr">
        <is>
          <r>
            <t xml:space="preserve">91875</t>
          </r>
        </is>
      </c>
      <c r="C324" s="2" t="inlineStr">
        <is>
          <r>
            <t xml:space="preserve">LUVA PARA ELETRODUTO, PVC, ROSCÁVEL, DN 25 MM (3/4"), PARA CIRCUITOS TERMINAIS, INSTALADA EM FORRO - FORNECIMENTO E INSTALAÇÃO. AF_03/2023 (UN)</t>
          </r>
        </is>
      </c>
      <c r="D324" s="2" t="inlineStr"/>
      <c r="E324" s="2" t="inlineStr"/>
      <c r="F324" s="2" t="inlineStr"/>
      <c r="G324" s="2" t="inlineStr"/>
      <c r="H324" s="2" t="inlineStr"/>
      <c r="I324" s="2" t="inlineStr"/>
      <c r="J324" s="4" t="n">
        <f>ROUND(SUM(E327),2)</f>
        <v>91.0</v>
      </c>
    </row>
    <row r="325" customHeight="1" ht="15">
      <c r="A325" s="5" t="inlineStr"/>
      <c r="B325" s="5" t="inlineStr"/>
      <c r="C325" s="5" t="inlineStr"/>
      <c r="D325" s="17" t="inlineStr">
        <is>
          <r>
            <t xml:space="preserve">QUANTIDADE</t>
          </r>
        </is>
      </c>
      <c r="E325" s="6" t="inlineStr">
        <is>
          <r>
            <t xml:space="preserve">QTD</t>
          </r>
        </is>
      </c>
      <c r="F325" s="3" t="inlineStr"/>
      <c r="G325" s="3" t="inlineStr"/>
      <c r="H325" s="3" t="inlineStr"/>
      <c r="I325" s="3" t="inlineStr"/>
      <c r="J325" s="3" t="inlineStr"/>
    </row>
    <row r="326" customHeight="1" ht="19">
      <c r="A326" s="7" t="inlineStr">
        <is>
          <r>
            <t xml:space="preserve">CONFORME PROJETO ELÉTRICO</t>
          </r>
        </is>
      </c>
      <c r="B326" s="7" t="inlineStr"/>
      <c r="C326" s="8" t="inlineStr">
        <is>
          <r>
            <t xml:space="preserve">=QUANTIDADE</t>
          </r>
        </is>
      </c>
      <c r="D326" s="9" t="n">
        <v>91.0</v>
      </c>
      <c r="E326" s="10" t="n">
        <f>ROUND(D326,2)</f>
        <v>91.0</v>
      </c>
      <c r="F326" s="3" t="inlineStr"/>
      <c r="G326" s="3" t="inlineStr"/>
      <c r="H326" s="3" t="inlineStr"/>
      <c r="I326" s="3" t="inlineStr"/>
      <c r="J326" s="3" t="inlineStr"/>
    </row>
    <row r="327" customHeight="1" ht="15">
      <c r="A327" s="11" t="inlineStr"/>
      <c r="B327" s="11" t="inlineStr"/>
      <c r="C327" s="12" t="inlineStr"/>
      <c r="D327" s="13" t="inlineStr"/>
      <c r="E327" s="14" t="n">
        <f>ROUND(SUM(E326:E326),2)</f>
        <v>91.0</v>
      </c>
      <c r="F327" s="3" t="inlineStr"/>
      <c r="G327" s="3" t="inlineStr"/>
      <c r="H327" s="3" t="inlineStr"/>
      <c r="I327" s="3" t="inlineStr"/>
      <c r="J327" s="3" t="inlineStr"/>
    </row>
    <row r="328" customHeight="1" ht="10">
      <c r="A328" s="1" t="inlineStr"/>
      <c r="B328" s="1" t="inlineStr"/>
      <c r="C328" s="1" t="inlineStr"/>
      <c r="D328" s="1" t="inlineStr"/>
      <c r="E328" s="3" t="inlineStr"/>
      <c r="F328" s="3" t="inlineStr"/>
      <c r="G328" s="3" t="inlineStr"/>
      <c r="H328" s="3" t="inlineStr"/>
      <c r="I328" s="3" t="inlineStr"/>
      <c r="J328" s="3" t="inlineStr"/>
    </row>
    <row r="329" customHeight="1" ht="12">
      <c r="A329" s="3" t="inlineStr"/>
      <c r="B329" s="3" t="inlineStr"/>
      <c r="C329" s="3" t="inlineStr"/>
      <c r="D329" s="3" t="inlineStr"/>
      <c r="E329" s="15" t="inlineStr">
        <f>"TOTAL DA MEMÓRIA DE CÁLCULO: "&amp;TEXT(J324,"0,00")</f>
        <is>
          <r>
            <t xml:space="preserve">TOTAL DA MEMÓRIA DE CÁLCULO: 91,00</t>
          </r>
        </is>
      </c>
      <c r="F329" s="15" t="inlineStr"/>
      <c r="G329" s="15" t="inlineStr"/>
      <c r="H329" s="15" t="inlineStr"/>
      <c r="I329" s="15" t="inlineStr"/>
      <c r="J329" s="15" t="inlineStr"/>
    </row>
    <row r="330" customHeight="1" ht="10">
      <c r="A330" s="1" t="inlineStr"/>
      <c r="B330" s="1" t="inlineStr"/>
      <c r="C330" s="1" t="inlineStr"/>
      <c r="D330" s="1" t="inlineStr"/>
      <c r="E330" s="1" t="inlineStr"/>
      <c r="F330" s="3" t="inlineStr"/>
      <c r="G330" s="3" t="inlineStr"/>
      <c r="H330" s="3" t="inlineStr"/>
      <c r="I330" s="3" t="inlineStr"/>
      <c r="J330" s="3" t="inlineStr"/>
    </row>
    <row r="331" customHeight="1" ht="43">
      <c r="A331" s="2" t="inlineStr">
        <is>
          <r>
            <t xml:space="preserve">8.19</t>
          </r>
        </is>
      </c>
      <c r="B331" s="2" t="inlineStr">
        <is>
          <r>
            <t xml:space="preserve">91877</t>
          </r>
        </is>
      </c>
      <c r="C331" s="2" t="inlineStr">
        <is>
          <r>
            <t xml:space="preserve">LUVA PARA ELETRODUTO, PVC, ROSCÁVEL, DN 40 MM (1 1/4"), PARA CIRCUITOS TERMINAIS, INSTALADA EM FORRO - FORNECIMENTO E INSTALAÇÃO. AF_03/2023 (UN)</t>
          </r>
        </is>
      </c>
      <c r="D331" s="2" t="inlineStr"/>
      <c r="E331" s="2" t="inlineStr"/>
      <c r="F331" s="2" t="inlineStr"/>
      <c r="G331" s="2" t="inlineStr"/>
      <c r="H331" s="2" t="inlineStr"/>
      <c r="I331" s="2" t="inlineStr"/>
      <c r="J331" s="4" t="n">
        <f>ROUND(SUM(E334),2)</f>
        <v>4.0</v>
      </c>
    </row>
    <row r="332" customHeight="1" ht="15">
      <c r="A332" s="5" t="inlineStr"/>
      <c r="B332" s="5" t="inlineStr"/>
      <c r="C332" s="5" t="inlineStr"/>
      <c r="D332" s="17" t="inlineStr">
        <is>
          <r>
            <t xml:space="preserve">QUANTIDADE</t>
          </r>
        </is>
      </c>
      <c r="E332" s="6" t="inlineStr">
        <is>
          <r>
            <t xml:space="preserve">QTD</t>
          </r>
        </is>
      </c>
      <c r="F332" s="3" t="inlineStr"/>
      <c r="G332" s="3" t="inlineStr"/>
      <c r="H332" s="3" t="inlineStr"/>
      <c r="I332" s="3" t="inlineStr"/>
      <c r="J332" s="3" t="inlineStr"/>
    </row>
    <row r="333" customHeight="1" ht="19">
      <c r="A333" s="7" t="inlineStr">
        <is>
          <r>
            <t xml:space="preserve">CONFORME PROJETO ELÉTRICO</t>
          </r>
        </is>
      </c>
      <c r="B333" s="7" t="inlineStr"/>
      <c r="C333" s="8" t="inlineStr">
        <is>
          <r>
            <t xml:space="preserve">=QUANTIDADE</t>
          </r>
        </is>
      </c>
      <c r="D333" s="9" t="n">
        <v>4.0</v>
      </c>
      <c r="E333" s="10" t="n">
        <f>ROUND(D333,2)</f>
        <v>4.0</v>
      </c>
      <c r="F333" s="3" t="inlineStr"/>
      <c r="G333" s="3" t="inlineStr"/>
      <c r="H333" s="3" t="inlineStr"/>
      <c r="I333" s="3" t="inlineStr"/>
      <c r="J333" s="3" t="inlineStr"/>
    </row>
    <row r="334" customHeight="1" ht="15">
      <c r="A334" s="11" t="inlineStr"/>
      <c r="B334" s="11" t="inlineStr"/>
      <c r="C334" s="12" t="inlineStr"/>
      <c r="D334" s="13" t="inlineStr"/>
      <c r="E334" s="14" t="n">
        <f>ROUND(SUM(E333:E333),2)</f>
        <v>4.0</v>
      </c>
      <c r="F334" s="3" t="inlineStr"/>
      <c r="G334" s="3" t="inlineStr"/>
      <c r="H334" s="3" t="inlineStr"/>
      <c r="I334" s="3" t="inlineStr"/>
      <c r="J334" s="3" t="inlineStr"/>
    </row>
    <row r="335" customHeight="1" ht="10">
      <c r="A335" s="1" t="inlineStr"/>
      <c r="B335" s="1" t="inlineStr"/>
      <c r="C335" s="1" t="inlineStr"/>
      <c r="D335" s="1" t="inlineStr"/>
      <c r="E335" s="3" t="inlineStr"/>
      <c r="F335" s="3" t="inlineStr"/>
      <c r="G335" s="3" t="inlineStr"/>
      <c r="H335" s="3" t="inlineStr"/>
      <c r="I335" s="3" t="inlineStr"/>
      <c r="J335" s="3" t="inlineStr"/>
    </row>
    <row r="336" customHeight="1" ht="12">
      <c r="A336" s="3" t="inlineStr"/>
      <c r="B336" s="3" t="inlineStr"/>
      <c r="C336" s="3" t="inlineStr"/>
      <c r="D336" s="3" t="inlineStr"/>
      <c r="E336" s="15" t="inlineStr">
        <f>"TOTAL DA MEMÓRIA DE CÁLCULO: "&amp;TEXT(J331,"0,00")</f>
        <is>
          <r>
            <t xml:space="preserve">TOTAL DA MEMÓRIA DE CÁLCULO: 4,00</t>
          </r>
        </is>
      </c>
      <c r="F336" s="15" t="inlineStr"/>
      <c r="G336" s="15" t="inlineStr"/>
      <c r="H336" s="15" t="inlineStr"/>
      <c r="I336" s="15" t="inlineStr"/>
      <c r="J336" s="15" t="inlineStr"/>
    </row>
    <row r="337" customHeight="1" ht="10">
      <c r="A337" s="1" t="inlineStr"/>
      <c r="B337" s="1" t="inlineStr"/>
      <c r="C337" s="1" t="inlineStr"/>
      <c r="D337" s="1" t="inlineStr"/>
      <c r="E337" s="1" t="inlineStr"/>
      <c r="F337" s="3" t="inlineStr"/>
      <c r="G337" s="3" t="inlineStr"/>
      <c r="H337" s="3" t="inlineStr"/>
      <c r="I337" s="3" t="inlineStr"/>
      <c r="J337" s="3" t="inlineStr"/>
    </row>
    <row r="338" customHeight="1" ht="43">
      <c r="A338" s="2" t="inlineStr">
        <is>
          <r>
            <t xml:space="preserve">8.20</t>
          </r>
        </is>
      </c>
      <c r="B338" s="2" t="inlineStr">
        <is>
          <r>
            <t xml:space="preserve">91836</t>
          </r>
        </is>
      </c>
      <c r="C338" s="2" t="inlineStr">
        <is>
          <r>
            <t xml:space="preserve">ELETRODUTO FLEXÍVEL CORRUGADO, PVC, DN 32 MM (1"), PARA CIRCUITOS TERMINAIS, INSTALADO EM FORRO - FORNECIMENTO E INSTALAÇÃO. AF_03/2023 (M)</t>
          </r>
        </is>
      </c>
      <c r="D338" s="2" t="inlineStr"/>
      <c r="E338" s="2" t="inlineStr"/>
      <c r="F338" s="2" t="inlineStr"/>
      <c r="G338" s="2" t="inlineStr"/>
      <c r="H338" s="2" t="inlineStr"/>
      <c r="I338" s="2" t="inlineStr"/>
      <c r="J338" s="4" t="n">
        <f>ROUND(SUM(E341),2)</f>
        <v>19.4</v>
      </c>
    </row>
    <row r="339" customHeight="1" ht="15">
      <c r="A339" s="5" t="inlineStr"/>
      <c r="B339" s="5" t="inlineStr"/>
      <c r="C339" s="5" t="inlineStr"/>
      <c r="D339" s="16" t="inlineStr">
        <is>
          <r>
            <t xml:space="preserve">COMPRIMENTO</t>
          </r>
        </is>
      </c>
      <c r="E339" s="6" t="inlineStr">
        <is>
          <r>
            <t xml:space="preserve">QTD</t>
          </r>
        </is>
      </c>
      <c r="F339" s="3" t="inlineStr"/>
      <c r="G339" s="3" t="inlineStr"/>
      <c r="H339" s="3" t="inlineStr"/>
      <c r="I339" s="3" t="inlineStr"/>
      <c r="J339" s="3" t="inlineStr"/>
    </row>
    <row r="340" customHeight="1" ht="19">
      <c r="A340" s="7" t="inlineStr">
        <is>
          <r>
            <t xml:space="preserve">CONFORME PROJETO ELÉTRICO</t>
          </r>
        </is>
      </c>
      <c r="B340" s="7" t="inlineStr"/>
      <c r="C340" s="8" t="inlineStr">
        <is>
          <r>
            <t xml:space="preserve">=COMPRIMENTO</t>
          </r>
        </is>
      </c>
      <c r="D340" s="9" t="n">
        <v>19.4</v>
      </c>
      <c r="E340" s="10" t="n">
        <f>ROUND(D340,2)</f>
        <v>19.4</v>
      </c>
      <c r="F340" s="3" t="inlineStr"/>
      <c r="G340" s="3" t="inlineStr"/>
      <c r="H340" s="3" t="inlineStr"/>
      <c r="I340" s="3" t="inlineStr"/>
      <c r="J340" s="3" t="inlineStr"/>
    </row>
    <row r="341" customHeight="1" ht="15">
      <c r="A341" s="11" t="inlineStr"/>
      <c r="B341" s="11" t="inlineStr"/>
      <c r="C341" s="12" t="inlineStr"/>
      <c r="D341" s="13" t="inlineStr"/>
      <c r="E341" s="14" t="n">
        <f>ROUND(SUM(E340:E340),2)</f>
        <v>19.4</v>
      </c>
      <c r="F341" s="3" t="inlineStr"/>
      <c r="G341" s="3" t="inlineStr"/>
      <c r="H341" s="3" t="inlineStr"/>
      <c r="I341" s="3" t="inlineStr"/>
      <c r="J341" s="3" t="inlineStr"/>
    </row>
    <row r="342" customHeight="1" ht="10">
      <c r="A342" s="1" t="inlineStr"/>
      <c r="B342" s="1" t="inlineStr"/>
      <c r="C342" s="1" t="inlineStr"/>
      <c r="D342" s="1" t="inlineStr"/>
      <c r="E342" s="3" t="inlineStr"/>
      <c r="F342" s="3" t="inlineStr"/>
      <c r="G342" s="3" t="inlineStr"/>
      <c r="H342" s="3" t="inlineStr"/>
      <c r="I342" s="3" t="inlineStr"/>
      <c r="J342" s="3" t="inlineStr"/>
    </row>
    <row r="343" customHeight="1" ht="12">
      <c r="A343" s="3" t="inlineStr"/>
      <c r="B343" s="3" t="inlineStr"/>
      <c r="C343" s="3" t="inlineStr"/>
      <c r="D343" s="3" t="inlineStr"/>
      <c r="E343" s="15" t="inlineStr">
        <f>"TOTAL DA MEMÓRIA DE CÁLCULO: "&amp;TEXT(J338,"0,00")</f>
        <is>
          <r>
            <t xml:space="preserve">TOTAL DA MEMÓRIA DE CÁLCULO: 19,40</t>
          </r>
        </is>
      </c>
      <c r="F343" s="15" t="inlineStr"/>
      <c r="G343" s="15" t="inlineStr"/>
      <c r="H343" s="15" t="inlineStr"/>
      <c r="I343" s="15" t="inlineStr"/>
      <c r="J343" s="15" t="inlineStr"/>
    </row>
    <row r="344" customHeight="1" ht="10">
      <c r="A344" s="1" t="inlineStr"/>
      <c r="B344" s="1" t="inlineStr"/>
      <c r="C344" s="1" t="inlineStr"/>
      <c r="D344" s="1" t="inlineStr"/>
      <c r="E344" s="1" t="inlineStr"/>
      <c r="F344" s="3" t="inlineStr"/>
      <c r="G344" s="3" t="inlineStr"/>
      <c r="H344" s="3" t="inlineStr"/>
      <c r="I344" s="3" t="inlineStr"/>
      <c r="J344" s="3" t="inlineStr"/>
    </row>
    <row r="345" customHeight="1" ht="43">
      <c r="A345" s="2" t="inlineStr">
        <is>
          <r>
            <t xml:space="preserve">8.21</t>
          </r>
        </is>
      </c>
      <c r="B345" s="2" t="inlineStr">
        <is>
          <r>
            <t xml:space="preserve">91834</t>
          </r>
        </is>
      </c>
      <c r="C345" s="2" t="inlineStr">
        <is>
          <r>
            <t xml:space="preserve">ELETRODUTO FLEXÍVEL CORRUGADO, PVC, DN 25 MM (3/4"), PARA CIRCUITOS TERMINAIS, INSTALADO EM FORRO - FORNECIMENTO E INSTALAÇÃO. AF_03/2023 (M)</t>
          </r>
        </is>
      </c>
      <c r="D345" s="2" t="inlineStr"/>
      <c r="E345" s="2" t="inlineStr"/>
      <c r="F345" s="2" t="inlineStr"/>
      <c r="G345" s="2" t="inlineStr"/>
      <c r="H345" s="2" t="inlineStr"/>
      <c r="I345" s="2" t="inlineStr"/>
      <c r="J345" s="4" t="n">
        <f>ROUND(SUM(E348),2)</f>
        <v>44.6</v>
      </c>
    </row>
    <row r="346" customHeight="1" ht="15">
      <c r="A346" s="5" t="inlineStr"/>
      <c r="B346" s="5" t="inlineStr"/>
      <c r="C346" s="5" t="inlineStr"/>
      <c r="D346" s="16" t="inlineStr">
        <is>
          <r>
            <t xml:space="preserve">COMPRIMENTO</t>
          </r>
        </is>
      </c>
      <c r="E346" s="6" t="inlineStr">
        <is>
          <r>
            <t xml:space="preserve">QTD</t>
          </r>
        </is>
      </c>
      <c r="F346" s="3" t="inlineStr"/>
      <c r="G346" s="3" t="inlineStr"/>
      <c r="H346" s="3" t="inlineStr"/>
      <c r="I346" s="3" t="inlineStr"/>
      <c r="J346" s="3" t="inlineStr"/>
    </row>
    <row r="347" customHeight="1" ht="19">
      <c r="A347" s="7" t="inlineStr">
        <is>
          <r>
            <t xml:space="preserve">CONFORME PROJETO ELÉTRICO</t>
          </r>
        </is>
      </c>
      <c r="B347" s="7" t="inlineStr"/>
      <c r="C347" s="8" t="inlineStr">
        <is>
          <r>
            <t xml:space="preserve">=COMPRIMENTO</t>
          </r>
        </is>
      </c>
      <c r="D347" s="9" t="n">
        <v>44.6</v>
      </c>
      <c r="E347" s="10" t="n">
        <f>ROUND(D347,2)</f>
        <v>44.6</v>
      </c>
      <c r="F347" s="3" t="inlineStr"/>
      <c r="G347" s="3" t="inlineStr"/>
      <c r="H347" s="3" t="inlineStr"/>
      <c r="I347" s="3" t="inlineStr"/>
      <c r="J347" s="3" t="inlineStr"/>
    </row>
    <row r="348" customHeight="1" ht="15">
      <c r="A348" s="11" t="inlineStr"/>
      <c r="B348" s="11" t="inlineStr"/>
      <c r="C348" s="12" t="inlineStr"/>
      <c r="D348" s="13" t="inlineStr"/>
      <c r="E348" s="14" t="n">
        <f>ROUND(SUM(E347:E347),2)</f>
        <v>44.6</v>
      </c>
      <c r="F348" s="3" t="inlineStr"/>
      <c r="G348" s="3" t="inlineStr"/>
      <c r="H348" s="3" t="inlineStr"/>
      <c r="I348" s="3" t="inlineStr"/>
      <c r="J348" s="3" t="inlineStr"/>
    </row>
    <row r="349" customHeight="1" ht="10">
      <c r="A349" s="1" t="inlineStr"/>
      <c r="B349" s="1" t="inlineStr"/>
      <c r="C349" s="1" t="inlineStr"/>
      <c r="D349" s="1" t="inlineStr"/>
      <c r="E349" s="3" t="inlineStr"/>
      <c r="F349" s="3" t="inlineStr"/>
      <c r="G349" s="3" t="inlineStr"/>
      <c r="H349" s="3" t="inlineStr"/>
      <c r="I349" s="3" t="inlineStr"/>
      <c r="J349" s="3" t="inlineStr"/>
    </row>
    <row r="350" customHeight="1" ht="12">
      <c r="A350" s="3" t="inlineStr"/>
      <c r="B350" s="3" t="inlineStr"/>
      <c r="C350" s="3" t="inlineStr"/>
      <c r="D350" s="3" t="inlineStr"/>
      <c r="E350" s="15" t="inlineStr">
        <f>"TOTAL DA MEMÓRIA DE CÁLCULO: "&amp;TEXT(J345,"0,00")</f>
        <is>
          <r>
            <t xml:space="preserve">TOTAL DA MEMÓRIA DE CÁLCULO: 44,60</t>
          </r>
        </is>
      </c>
      <c r="F350" s="15" t="inlineStr"/>
      <c r="G350" s="15" t="inlineStr"/>
      <c r="H350" s="15" t="inlineStr"/>
      <c r="I350" s="15" t="inlineStr"/>
      <c r="J350" s="15" t="inlineStr"/>
    </row>
    <row r="351" customHeight="1" ht="10">
      <c r="A351" s="1" t="inlineStr"/>
      <c r="B351" s="1" t="inlineStr"/>
      <c r="C351" s="1" t="inlineStr"/>
      <c r="D351" s="1" t="inlineStr"/>
      <c r="E351" s="1" t="inlineStr"/>
      <c r="F351" s="3" t="inlineStr"/>
      <c r="G351" s="3" t="inlineStr"/>
      <c r="H351" s="3" t="inlineStr"/>
      <c r="I351" s="3" t="inlineStr"/>
      <c r="J351" s="3" t="inlineStr"/>
    </row>
    <row r="352" customHeight="1" ht="43">
      <c r="A352" s="2" t="inlineStr">
        <is>
          <r>
            <t xml:space="preserve">8.22</t>
          </r>
        </is>
      </c>
      <c r="B352" s="2" t="inlineStr">
        <is>
          <r>
            <t xml:space="preserve">91840</t>
          </r>
        </is>
      </c>
      <c r="C352" s="2" t="inlineStr">
        <is>
          <r>
            <t xml:space="preserve">ELETRODUTO FLEXÍVEL CORRUGADO, PEAD, DN 40 MM (1 1/4"), PARA CIRCUITOS TERMINAIS, INSTALADO EM FORRO - FORNECIMENTO E INSTALAÇÃO. AF_03/2023 (M)</t>
          </r>
        </is>
      </c>
      <c r="D352" s="2" t="inlineStr"/>
      <c r="E352" s="2" t="inlineStr"/>
      <c r="F352" s="2" t="inlineStr"/>
      <c r="G352" s="2" t="inlineStr"/>
      <c r="H352" s="2" t="inlineStr"/>
      <c r="I352" s="2" t="inlineStr"/>
      <c r="J352" s="4" t="n">
        <f>ROUND(SUM(E355),2)</f>
        <v>11.85</v>
      </c>
    </row>
    <row r="353" customHeight="1" ht="15">
      <c r="A353" s="5" t="inlineStr"/>
      <c r="B353" s="5" t="inlineStr"/>
      <c r="C353" s="5" t="inlineStr"/>
      <c r="D353" s="16" t="inlineStr">
        <is>
          <r>
            <t xml:space="preserve">COMPRIMENTO</t>
          </r>
        </is>
      </c>
      <c r="E353" s="6" t="inlineStr">
        <is>
          <r>
            <t xml:space="preserve">QTD</t>
          </r>
        </is>
      </c>
      <c r="F353" s="3" t="inlineStr"/>
      <c r="G353" s="3" t="inlineStr"/>
      <c r="H353" s="3" t="inlineStr"/>
      <c r="I353" s="3" t="inlineStr"/>
      <c r="J353" s="3" t="inlineStr"/>
    </row>
    <row r="354" customHeight="1" ht="19">
      <c r="A354" s="7" t="inlineStr">
        <is>
          <r>
            <t xml:space="preserve">CONFORME PROJETO ELÉTRICO</t>
          </r>
        </is>
      </c>
      <c r="B354" s="7" t="inlineStr"/>
      <c r="C354" s="8" t="inlineStr">
        <is>
          <r>
            <t xml:space="preserve">=COMPRIMENTO</t>
          </r>
        </is>
      </c>
      <c r="D354" s="9" t="n">
        <v>11.85</v>
      </c>
      <c r="E354" s="10" t="n">
        <f>ROUND(D354,2)</f>
        <v>11.85</v>
      </c>
      <c r="F354" s="3" t="inlineStr"/>
      <c r="G354" s="3" t="inlineStr"/>
      <c r="H354" s="3" t="inlineStr"/>
      <c r="I354" s="3" t="inlineStr"/>
      <c r="J354" s="3" t="inlineStr"/>
    </row>
    <row r="355" customHeight="1" ht="15">
      <c r="A355" s="11" t="inlineStr"/>
      <c r="B355" s="11" t="inlineStr"/>
      <c r="C355" s="12" t="inlineStr"/>
      <c r="D355" s="13" t="inlineStr"/>
      <c r="E355" s="14" t="n">
        <f>ROUND(SUM(E354:E354),2)</f>
        <v>11.85</v>
      </c>
      <c r="F355" s="3" t="inlineStr"/>
      <c r="G355" s="3" t="inlineStr"/>
      <c r="H355" s="3" t="inlineStr"/>
      <c r="I355" s="3" t="inlineStr"/>
      <c r="J355" s="3" t="inlineStr"/>
    </row>
    <row r="356" customHeight="1" ht="10">
      <c r="A356" s="1" t="inlineStr"/>
      <c r="B356" s="1" t="inlineStr"/>
      <c r="C356" s="1" t="inlineStr"/>
      <c r="D356" s="1" t="inlineStr"/>
      <c r="E356" s="3" t="inlineStr"/>
      <c r="F356" s="3" t="inlineStr"/>
      <c r="G356" s="3" t="inlineStr"/>
      <c r="H356" s="3" t="inlineStr"/>
      <c r="I356" s="3" t="inlineStr"/>
      <c r="J356" s="3" t="inlineStr"/>
    </row>
    <row r="357" customHeight="1" ht="12">
      <c r="A357" s="3" t="inlineStr"/>
      <c r="B357" s="3" t="inlineStr"/>
      <c r="C357" s="3" t="inlineStr"/>
      <c r="D357" s="3" t="inlineStr"/>
      <c r="E357" s="15" t="inlineStr">
        <f>"TOTAL DA MEMÓRIA DE CÁLCULO: "&amp;TEXT(J352,"0,00")</f>
        <is>
          <r>
            <t xml:space="preserve">TOTAL DA MEMÓRIA DE CÁLCULO: 11,85</t>
          </r>
        </is>
      </c>
      <c r="F357" s="15" t="inlineStr"/>
      <c r="G357" s="15" t="inlineStr"/>
      <c r="H357" s="15" t="inlineStr"/>
      <c r="I357" s="15" t="inlineStr"/>
      <c r="J357" s="15" t="inlineStr"/>
    </row>
    <row r="358" customHeight="1" ht="10">
      <c r="A358" s="1" t="inlineStr"/>
      <c r="B358" s="1" t="inlineStr"/>
      <c r="C358" s="1" t="inlineStr"/>
      <c r="D358" s="1" t="inlineStr"/>
      <c r="E358" s="1" t="inlineStr"/>
      <c r="F358" s="3" t="inlineStr"/>
      <c r="G358" s="3" t="inlineStr"/>
      <c r="H358" s="3" t="inlineStr"/>
      <c r="I358" s="3" t="inlineStr"/>
      <c r="J358" s="3" t="inlineStr"/>
    </row>
    <row r="359" customHeight="1" ht="43">
      <c r="A359" s="2" t="inlineStr">
        <is>
          <r>
            <t xml:space="preserve">8.23</t>
          </r>
        </is>
      </c>
      <c r="B359" s="2" t="inlineStr">
        <is>
          <r>
            <t xml:space="preserve">91893</t>
          </r>
        </is>
      </c>
      <c r="C359" s="2" t="inlineStr">
        <is>
          <r>
            <t xml:space="preserve">CURVA 90 GRAUS PARA ELETRODUTO, PVC, ROSCÁVEL, DN 32 MM (1"), PARA CIRCUITOS TERMINAIS, INSTALADA EM FORRO - FORNECIMENTO E INSTALAÇÃO. AF_03/2023 (UN)</t>
          </r>
        </is>
      </c>
      <c r="D359" s="2" t="inlineStr"/>
      <c r="E359" s="2" t="inlineStr"/>
      <c r="F359" s="2" t="inlineStr"/>
      <c r="G359" s="2" t="inlineStr"/>
      <c r="H359" s="2" t="inlineStr"/>
      <c r="I359" s="2" t="inlineStr"/>
      <c r="J359" s="4" t="n">
        <f>ROUND(SUM(E362),2)</f>
        <v>3.0</v>
      </c>
    </row>
    <row r="360" customHeight="1" ht="15">
      <c r="A360" s="5" t="inlineStr"/>
      <c r="B360" s="5" t="inlineStr"/>
      <c r="C360" s="5" t="inlineStr"/>
      <c r="D360" s="17" t="inlineStr">
        <is>
          <r>
            <t xml:space="preserve">QUANTIDADE</t>
          </r>
        </is>
      </c>
      <c r="E360" s="6" t="inlineStr">
        <is>
          <r>
            <t xml:space="preserve">QTD</t>
          </r>
        </is>
      </c>
      <c r="F360" s="3" t="inlineStr"/>
      <c r="G360" s="3" t="inlineStr"/>
      <c r="H360" s="3" t="inlineStr"/>
      <c r="I360" s="3" t="inlineStr"/>
      <c r="J360" s="3" t="inlineStr"/>
    </row>
    <row r="361" customHeight="1" ht="19">
      <c r="A361" s="7" t="inlineStr">
        <is>
          <r>
            <t xml:space="preserve">CONFORME PROJETO ELÉTRICO</t>
          </r>
        </is>
      </c>
      <c r="B361" s="7" t="inlineStr"/>
      <c r="C361" s="8" t="inlineStr">
        <is>
          <r>
            <t xml:space="preserve">=QUANTIDADE</t>
          </r>
        </is>
      </c>
      <c r="D361" s="9" t="n">
        <v>3.0</v>
      </c>
      <c r="E361" s="10" t="n">
        <f>ROUND(D361,2)</f>
        <v>3.0</v>
      </c>
      <c r="F361" s="3" t="inlineStr"/>
      <c r="G361" s="3" t="inlineStr"/>
      <c r="H361" s="3" t="inlineStr"/>
      <c r="I361" s="3" t="inlineStr"/>
      <c r="J361" s="3" t="inlineStr"/>
    </row>
    <row r="362" customHeight="1" ht="15">
      <c r="A362" s="11" t="inlineStr"/>
      <c r="B362" s="11" t="inlineStr"/>
      <c r="C362" s="12" t="inlineStr"/>
      <c r="D362" s="13" t="inlineStr"/>
      <c r="E362" s="14" t="n">
        <f>ROUND(SUM(E361:E361),2)</f>
        <v>3.0</v>
      </c>
      <c r="F362" s="3" t="inlineStr"/>
      <c r="G362" s="3" t="inlineStr"/>
      <c r="H362" s="3" t="inlineStr"/>
      <c r="I362" s="3" t="inlineStr"/>
      <c r="J362" s="3" t="inlineStr"/>
    </row>
    <row r="363" customHeight="1" ht="10">
      <c r="A363" s="1" t="inlineStr"/>
      <c r="B363" s="1" t="inlineStr"/>
      <c r="C363" s="1" t="inlineStr"/>
      <c r="D363" s="1" t="inlineStr"/>
      <c r="E363" s="3" t="inlineStr"/>
      <c r="F363" s="3" t="inlineStr"/>
      <c r="G363" s="3" t="inlineStr"/>
      <c r="H363" s="3" t="inlineStr"/>
      <c r="I363" s="3" t="inlineStr"/>
      <c r="J363" s="3" t="inlineStr"/>
    </row>
    <row r="364" customHeight="1" ht="12">
      <c r="A364" s="3" t="inlineStr"/>
      <c r="B364" s="3" t="inlineStr"/>
      <c r="C364" s="3" t="inlineStr"/>
      <c r="D364" s="3" t="inlineStr"/>
      <c r="E364" s="15" t="inlineStr">
        <f>"TOTAL DA MEMÓRIA DE CÁLCULO: "&amp;TEXT(J359,"0,00")</f>
        <is>
          <r>
            <t xml:space="preserve">TOTAL DA MEMÓRIA DE CÁLCULO: 3,00</t>
          </r>
        </is>
      </c>
      <c r="F364" s="15" t="inlineStr"/>
      <c r="G364" s="15" t="inlineStr"/>
      <c r="H364" s="15" t="inlineStr"/>
      <c r="I364" s="15" t="inlineStr"/>
      <c r="J364" s="15" t="inlineStr"/>
    </row>
    <row r="365" customHeight="1" ht="10">
      <c r="A365" s="1" t="inlineStr"/>
      <c r="B365" s="1" t="inlineStr"/>
      <c r="C365" s="1" t="inlineStr"/>
      <c r="D365" s="1" t="inlineStr"/>
      <c r="E365" s="1" t="inlineStr"/>
      <c r="F365" s="3" t="inlineStr"/>
      <c r="G365" s="3" t="inlineStr"/>
      <c r="H365" s="3" t="inlineStr"/>
      <c r="I365" s="3" t="inlineStr"/>
      <c r="J365" s="3" t="inlineStr"/>
    </row>
    <row r="366" customHeight="1" ht="43">
      <c r="A366" s="2" t="inlineStr">
        <is>
          <r>
            <t xml:space="preserve">8.24</t>
          </r>
        </is>
      </c>
      <c r="B366" s="2" t="inlineStr">
        <is>
          <r>
            <t xml:space="preserve">91890</t>
          </r>
        </is>
      </c>
      <c r="C366" s="2" t="inlineStr">
        <is>
          <r>
            <t xml:space="preserve">CURVA 90 GRAUS PARA ELETRODUTO, PVC, ROSCÁVEL, DN 25 MM (3/4"), PARA CIRCUITOS TERMINAIS, INSTALADA EM FORRO - FORNECIMENTO E INSTALAÇÃO. AF_03/2023 (UN)</t>
          </r>
        </is>
      </c>
      <c r="D366" s="2" t="inlineStr"/>
      <c r="E366" s="2" t="inlineStr"/>
      <c r="F366" s="2" t="inlineStr"/>
      <c r="G366" s="2" t="inlineStr"/>
      <c r="H366" s="2" t="inlineStr"/>
      <c r="I366" s="2" t="inlineStr"/>
      <c r="J366" s="4" t="n">
        <f>ROUND(SUM(E369),2)</f>
        <v>12.0</v>
      </c>
    </row>
    <row r="367" customHeight="1" ht="15">
      <c r="A367" s="5" t="inlineStr"/>
      <c r="B367" s="5" t="inlineStr"/>
      <c r="C367" s="5" t="inlineStr"/>
      <c r="D367" s="17" t="inlineStr">
        <is>
          <r>
            <t xml:space="preserve">QUANTIDADE</t>
          </r>
        </is>
      </c>
      <c r="E367" s="6" t="inlineStr">
        <is>
          <r>
            <t xml:space="preserve">QTD</t>
          </r>
        </is>
      </c>
      <c r="F367" s="3" t="inlineStr"/>
      <c r="G367" s="3" t="inlineStr"/>
      <c r="H367" s="3" t="inlineStr"/>
      <c r="I367" s="3" t="inlineStr"/>
      <c r="J367" s="3" t="inlineStr"/>
    </row>
    <row r="368" customHeight="1" ht="19">
      <c r="A368" s="7" t="inlineStr">
        <is>
          <r>
            <t xml:space="preserve">CONFORME PROJETO ELÉTRICO</t>
          </r>
        </is>
      </c>
      <c r="B368" s="7" t="inlineStr"/>
      <c r="C368" s="8" t="inlineStr">
        <is>
          <r>
            <t xml:space="preserve">=QUANTIDADE</t>
          </r>
        </is>
      </c>
      <c r="D368" s="9" t="n">
        <v>12.0</v>
      </c>
      <c r="E368" s="10" t="n">
        <f>ROUND(D368,2)</f>
        <v>12.0</v>
      </c>
      <c r="F368" s="3" t="inlineStr"/>
      <c r="G368" s="3" t="inlineStr"/>
      <c r="H368" s="3" t="inlineStr"/>
      <c r="I368" s="3" t="inlineStr"/>
      <c r="J368" s="3" t="inlineStr"/>
    </row>
    <row r="369" customHeight="1" ht="15">
      <c r="A369" s="11" t="inlineStr"/>
      <c r="B369" s="11" t="inlineStr"/>
      <c r="C369" s="12" t="inlineStr"/>
      <c r="D369" s="13" t="inlineStr"/>
      <c r="E369" s="14" t="n">
        <f>ROUND(SUM(E368:E368),2)</f>
        <v>12.0</v>
      </c>
      <c r="F369" s="3" t="inlineStr"/>
      <c r="G369" s="3" t="inlineStr"/>
      <c r="H369" s="3" t="inlineStr"/>
      <c r="I369" s="3" t="inlineStr"/>
      <c r="J369" s="3" t="inlineStr"/>
    </row>
    <row r="370" customHeight="1" ht="10">
      <c r="A370" s="1" t="inlineStr"/>
      <c r="B370" s="1" t="inlineStr"/>
      <c r="C370" s="1" t="inlineStr"/>
      <c r="D370" s="1" t="inlineStr"/>
      <c r="E370" s="3" t="inlineStr"/>
      <c r="F370" s="3" t="inlineStr"/>
      <c r="G370" s="3" t="inlineStr"/>
      <c r="H370" s="3" t="inlineStr"/>
      <c r="I370" s="3" t="inlineStr"/>
      <c r="J370" s="3" t="inlineStr"/>
    </row>
    <row r="371" customHeight="1" ht="12">
      <c r="A371" s="3" t="inlineStr"/>
      <c r="B371" s="3" t="inlineStr"/>
      <c r="C371" s="3" t="inlineStr"/>
      <c r="D371" s="3" t="inlineStr"/>
      <c r="E371" s="15" t="inlineStr">
        <f>"TOTAL DA MEMÓRIA DE CÁLCULO: "&amp;TEXT(J366,"0,00")</f>
        <is>
          <r>
            <t xml:space="preserve">TOTAL DA MEMÓRIA DE CÁLCULO: 12,00</t>
          </r>
        </is>
      </c>
      <c r="F371" s="15" t="inlineStr"/>
      <c r="G371" s="15" t="inlineStr"/>
      <c r="H371" s="15" t="inlineStr"/>
      <c r="I371" s="15" t="inlineStr"/>
      <c r="J371" s="15" t="inlineStr"/>
    </row>
    <row r="372" customHeight="1" ht="10">
      <c r="A372" s="1" t="inlineStr"/>
      <c r="B372" s="1" t="inlineStr"/>
      <c r="C372" s="1" t="inlineStr"/>
      <c r="D372" s="1" t="inlineStr"/>
      <c r="E372" s="1" t="inlineStr"/>
      <c r="F372" s="3" t="inlineStr"/>
      <c r="G372" s="3" t="inlineStr"/>
      <c r="H372" s="3" t="inlineStr"/>
      <c r="I372" s="3" t="inlineStr"/>
      <c r="J372" s="3" t="inlineStr"/>
    </row>
    <row r="373" customHeight="1" ht="43">
      <c r="A373" s="2" t="inlineStr">
        <is>
          <r>
            <t xml:space="preserve">8.25</t>
          </r>
        </is>
      </c>
      <c r="B373" s="2" t="inlineStr">
        <is>
          <r>
            <t xml:space="preserve">93008</t>
          </r>
        </is>
      </c>
      <c r="C373" s="2" t="inlineStr">
        <is>
          <r>
            <t xml:space="preserve">ELETRODUTO RÍGIDO ROSCÁVEL, PVC, DN 50 MM (1 1/2"), PARA REDE ENTERRADA DE DISTRIBUIÇÃO DE ENERGIA ELÉTRICA - FORNECIMENTO E INSTALAÇÃO. AF_12/2021 (M)</t>
          </r>
        </is>
      </c>
      <c r="D373" s="2" t="inlineStr"/>
      <c r="E373" s="2" t="inlineStr"/>
      <c r="F373" s="2" t="inlineStr"/>
      <c r="G373" s="2" t="inlineStr"/>
      <c r="H373" s="2" t="inlineStr"/>
      <c r="I373" s="2" t="inlineStr"/>
      <c r="J373" s="4" t="n">
        <f>ROUND(SUM(E376),2)</f>
        <v>2.0</v>
      </c>
    </row>
    <row r="374" customHeight="1" ht="15">
      <c r="A374" s="5" t="inlineStr"/>
      <c r="B374" s="5" t="inlineStr"/>
      <c r="C374" s="5" t="inlineStr"/>
      <c r="D374" s="16" t="inlineStr">
        <is>
          <r>
            <t xml:space="preserve">COMPRIMENTO</t>
          </r>
        </is>
      </c>
      <c r="E374" s="6" t="inlineStr">
        <is>
          <r>
            <t xml:space="preserve">QTD</t>
          </r>
        </is>
      </c>
      <c r="F374" s="3" t="inlineStr"/>
      <c r="G374" s="3" t="inlineStr"/>
      <c r="H374" s="3" t="inlineStr"/>
      <c r="I374" s="3" t="inlineStr"/>
      <c r="J374" s="3" t="inlineStr"/>
    </row>
    <row r="375" customHeight="1" ht="19">
      <c r="A375" s="7" t="inlineStr">
        <is>
          <r>
            <t xml:space="preserve">CONFORME PROJETO ELÉTRICO</t>
          </r>
        </is>
      </c>
      <c r="B375" s="7" t="inlineStr"/>
      <c r="C375" s="8" t="inlineStr">
        <is>
          <r>
            <t xml:space="preserve">=COMPRIMENTO</t>
          </r>
        </is>
      </c>
      <c r="D375" s="9" t="n">
        <v>2.0</v>
      </c>
      <c r="E375" s="10" t="n">
        <f>ROUND(D375,2)</f>
        <v>2.0</v>
      </c>
      <c r="F375" s="3" t="inlineStr"/>
      <c r="G375" s="3" t="inlineStr"/>
      <c r="H375" s="3" t="inlineStr"/>
      <c r="I375" s="3" t="inlineStr"/>
      <c r="J375" s="3" t="inlineStr"/>
    </row>
    <row r="376" customHeight="1" ht="15">
      <c r="A376" s="11" t="inlineStr"/>
      <c r="B376" s="11" t="inlineStr"/>
      <c r="C376" s="12" t="inlineStr"/>
      <c r="D376" s="13" t="inlineStr"/>
      <c r="E376" s="14" t="n">
        <f>ROUND(SUM(E375:E375),2)</f>
        <v>2.0</v>
      </c>
      <c r="F376" s="3" t="inlineStr"/>
      <c r="G376" s="3" t="inlineStr"/>
      <c r="H376" s="3" t="inlineStr"/>
      <c r="I376" s="3" t="inlineStr"/>
      <c r="J376" s="3" t="inlineStr"/>
    </row>
    <row r="377" customHeight="1" ht="10">
      <c r="A377" s="1" t="inlineStr"/>
      <c r="B377" s="1" t="inlineStr"/>
      <c r="C377" s="1" t="inlineStr"/>
      <c r="D377" s="1" t="inlineStr"/>
      <c r="E377" s="3" t="inlineStr"/>
      <c r="F377" s="3" t="inlineStr"/>
      <c r="G377" s="3" t="inlineStr"/>
      <c r="H377" s="3" t="inlineStr"/>
      <c r="I377" s="3" t="inlineStr"/>
      <c r="J377" s="3" t="inlineStr"/>
    </row>
    <row r="378" customHeight="1" ht="12">
      <c r="A378" s="3" t="inlineStr"/>
      <c r="B378" s="3" t="inlineStr"/>
      <c r="C378" s="3" t="inlineStr"/>
      <c r="D378" s="3" t="inlineStr"/>
      <c r="E378" s="15" t="inlineStr">
        <f>"TOTAL DA MEMÓRIA DE CÁLCULO: "&amp;TEXT(J373,"0,00")</f>
        <is>
          <r>
            <t xml:space="preserve">TOTAL DA MEMÓRIA DE CÁLCULO: 2,00</t>
          </r>
        </is>
      </c>
      <c r="F378" s="15" t="inlineStr"/>
      <c r="G378" s="15" t="inlineStr"/>
      <c r="H378" s="15" t="inlineStr"/>
      <c r="I378" s="15" t="inlineStr"/>
      <c r="J378" s="15" t="inlineStr"/>
    </row>
    <row r="379" customHeight="1" ht="10">
      <c r="A379" s="1" t="inlineStr"/>
      <c r="B379" s="1" t="inlineStr"/>
      <c r="C379" s="1" t="inlineStr"/>
      <c r="D379" s="1" t="inlineStr"/>
      <c r="E379" s="1" t="inlineStr"/>
      <c r="F379" s="3" t="inlineStr"/>
      <c r="G379" s="3" t="inlineStr"/>
      <c r="H379" s="3" t="inlineStr"/>
      <c r="I379" s="3" t="inlineStr"/>
      <c r="J379" s="3" t="inlineStr"/>
    </row>
    <row r="380" customHeight="1" ht="43">
      <c r="A380" s="2" t="inlineStr">
        <is>
          <r>
            <t xml:space="preserve">8.26</t>
          </r>
        </is>
      </c>
      <c r="B380" s="2" t="inlineStr">
        <is>
          <r>
            <t xml:space="preserve">91862</t>
          </r>
        </is>
      </c>
      <c r="C380" s="2" t="inlineStr">
        <is>
          <r>
            <t xml:space="preserve">ELETRODUTO RÍGIDO ROSCÁVEL, PVC, DN 20 MM (1/2"), PARA CIRCUITOS TERMINAIS, INSTALADO EM FORRO - FORNECIMENTO E INSTALAÇÃO. AF_03/2023 (M)</t>
          </r>
        </is>
      </c>
      <c r="D380" s="2" t="inlineStr"/>
      <c r="E380" s="2" t="inlineStr"/>
      <c r="F380" s="2" t="inlineStr"/>
      <c r="G380" s="2" t="inlineStr"/>
      <c r="H380" s="2" t="inlineStr"/>
      <c r="I380" s="2" t="inlineStr"/>
      <c r="J380" s="4" t="n">
        <f>ROUND(SUM(E383),2)</f>
        <v>1.0</v>
      </c>
    </row>
    <row r="381" customHeight="1" ht="15">
      <c r="A381" s="5" t="inlineStr"/>
      <c r="B381" s="5" t="inlineStr"/>
      <c r="C381" s="5" t="inlineStr"/>
      <c r="D381" s="16" t="inlineStr">
        <is>
          <r>
            <t xml:space="preserve">COMPRIMENTO</t>
          </r>
        </is>
      </c>
      <c r="E381" s="6" t="inlineStr">
        <is>
          <r>
            <t xml:space="preserve">QTD</t>
          </r>
        </is>
      </c>
      <c r="F381" s="3" t="inlineStr"/>
      <c r="G381" s="3" t="inlineStr"/>
      <c r="H381" s="3" t="inlineStr"/>
      <c r="I381" s="3" t="inlineStr"/>
      <c r="J381" s="3" t="inlineStr"/>
    </row>
    <row r="382" customHeight="1" ht="19">
      <c r="A382" s="7" t="inlineStr">
        <is>
          <r>
            <t xml:space="preserve">CONFORME PROJETO ELÉTRICO</t>
          </r>
        </is>
      </c>
      <c r="B382" s="7" t="inlineStr"/>
      <c r="C382" s="8" t="inlineStr">
        <is>
          <r>
            <t xml:space="preserve">=COMPRIMENTO</t>
          </r>
        </is>
      </c>
      <c r="D382" s="9" t="n">
        <v>1.0</v>
      </c>
      <c r="E382" s="10" t="n">
        <f>ROUND(D382,2)</f>
        <v>1.0</v>
      </c>
      <c r="F382" s="3" t="inlineStr"/>
      <c r="G382" s="3" t="inlineStr"/>
      <c r="H382" s="3" t="inlineStr"/>
      <c r="I382" s="3" t="inlineStr"/>
      <c r="J382" s="3" t="inlineStr"/>
    </row>
    <row r="383" customHeight="1" ht="15">
      <c r="A383" s="11" t="inlineStr"/>
      <c r="B383" s="11" t="inlineStr"/>
      <c r="C383" s="12" t="inlineStr"/>
      <c r="D383" s="13" t="inlineStr"/>
      <c r="E383" s="14" t="n">
        <f>ROUND(SUM(E382:E382),2)</f>
        <v>1.0</v>
      </c>
      <c r="F383" s="3" t="inlineStr"/>
      <c r="G383" s="3" t="inlineStr"/>
      <c r="H383" s="3" t="inlineStr"/>
      <c r="I383" s="3" t="inlineStr"/>
      <c r="J383" s="3" t="inlineStr"/>
    </row>
    <row r="384" customHeight="1" ht="10">
      <c r="A384" s="1" t="inlineStr"/>
      <c r="B384" s="1" t="inlineStr"/>
      <c r="C384" s="1" t="inlineStr"/>
      <c r="D384" s="1" t="inlineStr"/>
      <c r="E384" s="3" t="inlineStr"/>
      <c r="F384" s="3" t="inlineStr"/>
      <c r="G384" s="3" t="inlineStr"/>
      <c r="H384" s="3" t="inlineStr"/>
      <c r="I384" s="3" t="inlineStr"/>
      <c r="J384" s="3" t="inlineStr"/>
    </row>
    <row r="385" customHeight="1" ht="12">
      <c r="A385" s="3" t="inlineStr"/>
      <c r="B385" s="3" t="inlineStr"/>
      <c r="C385" s="3" t="inlineStr"/>
      <c r="D385" s="3" t="inlineStr"/>
      <c r="E385" s="15" t="inlineStr">
        <f>"TOTAL DA MEMÓRIA DE CÁLCULO: "&amp;TEXT(J380,"0,00")</f>
        <is>
          <r>
            <t xml:space="preserve">TOTAL DA MEMÓRIA DE CÁLCULO: 1,00</t>
          </r>
        </is>
      </c>
      <c r="F385" s="15" t="inlineStr"/>
      <c r="G385" s="15" t="inlineStr"/>
      <c r="H385" s="15" t="inlineStr"/>
      <c r="I385" s="15" t="inlineStr"/>
      <c r="J385" s="15" t="inlineStr"/>
    </row>
    <row r="386" customHeight="1" ht="10">
      <c r="A386" s="1" t="inlineStr"/>
      <c r="B386" s="1" t="inlineStr"/>
      <c r="C386" s="1" t="inlineStr"/>
      <c r="D386" s="1" t="inlineStr"/>
      <c r="E386" s="1" t="inlineStr"/>
      <c r="F386" s="3" t="inlineStr"/>
      <c r="G386" s="3" t="inlineStr"/>
      <c r="H386" s="3" t="inlineStr"/>
      <c r="I386" s="3" t="inlineStr"/>
      <c r="J386" s="3" t="inlineStr"/>
    </row>
    <row r="387" customHeight="1" ht="43">
      <c r="A387" s="2" t="inlineStr">
        <is>
          <r>
            <t xml:space="preserve">8.27</t>
          </r>
        </is>
      </c>
      <c r="B387" s="2" t="inlineStr">
        <is>
          <r>
            <t xml:space="preserve">91863</t>
          </r>
        </is>
      </c>
      <c r="C387" s="2" t="inlineStr">
        <is>
          <r>
            <t xml:space="preserve">ELETRODUTO RÍGIDO ROSCÁVEL, PVC, DN 25 MM (3/4"), PARA CIRCUITOS TERMINAIS, INSTALADO EM FORRO - FORNECIMENTO E INSTALAÇÃO. AF_03/2023 (M)</t>
          </r>
        </is>
      </c>
      <c r="D387" s="2" t="inlineStr"/>
      <c r="E387" s="2" t="inlineStr"/>
      <c r="F387" s="2" t="inlineStr"/>
      <c r="G387" s="2" t="inlineStr"/>
      <c r="H387" s="2" t="inlineStr"/>
      <c r="I387" s="2" t="inlineStr"/>
      <c r="J387" s="4" t="n">
        <f>ROUND(SUM(E390),2)</f>
        <v>72.2</v>
      </c>
    </row>
    <row r="388" customHeight="1" ht="15">
      <c r="A388" s="5" t="inlineStr"/>
      <c r="B388" s="5" t="inlineStr"/>
      <c r="C388" s="5" t="inlineStr"/>
      <c r="D388" s="16" t="inlineStr">
        <is>
          <r>
            <t xml:space="preserve">COMPRIMENTO</t>
          </r>
        </is>
      </c>
      <c r="E388" s="6" t="inlineStr">
        <is>
          <r>
            <t xml:space="preserve">QTD</t>
          </r>
        </is>
      </c>
      <c r="F388" s="3" t="inlineStr"/>
      <c r="G388" s="3" t="inlineStr"/>
      <c r="H388" s="3" t="inlineStr"/>
      <c r="I388" s="3" t="inlineStr"/>
      <c r="J388" s="3" t="inlineStr"/>
    </row>
    <row r="389" customHeight="1" ht="19">
      <c r="A389" s="7" t="inlineStr">
        <is>
          <r>
            <t xml:space="preserve">CONFORME PROJETO ELÉTRICO</t>
          </r>
        </is>
      </c>
      <c r="B389" s="7" t="inlineStr"/>
      <c r="C389" s="8" t="inlineStr">
        <is>
          <r>
            <t xml:space="preserve">=COMPRIMENTO</t>
          </r>
        </is>
      </c>
      <c r="D389" s="9" t="n">
        <v>72.2</v>
      </c>
      <c r="E389" s="10" t="n">
        <f>ROUND(D389,2)</f>
        <v>72.2</v>
      </c>
      <c r="F389" s="3" t="inlineStr"/>
      <c r="G389" s="3" t="inlineStr"/>
      <c r="H389" s="3" t="inlineStr"/>
      <c r="I389" s="3" t="inlineStr"/>
      <c r="J389" s="3" t="inlineStr"/>
    </row>
    <row r="390" customHeight="1" ht="15">
      <c r="A390" s="11" t="inlineStr"/>
      <c r="B390" s="11" t="inlineStr"/>
      <c r="C390" s="12" t="inlineStr"/>
      <c r="D390" s="13" t="inlineStr"/>
      <c r="E390" s="14" t="n">
        <f>ROUND(SUM(E389:E389),2)</f>
        <v>72.2</v>
      </c>
      <c r="F390" s="3" t="inlineStr"/>
      <c r="G390" s="3" t="inlineStr"/>
      <c r="H390" s="3" t="inlineStr"/>
      <c r="I390" s="3" t="inlineStr"/>
      <c r="J390" s="3" t="inlineStr"/>
    </row>
    <row r="391" customHeight="1" ht="10">
      <c r="A391" s="1" t="inlineStr"/>
      <c r="B391" s="1" t="inlineStr"/>
      <c r="C391" s="1" t="inlineStr"/>
      <c r="D391" s="1" t="inlineStr"/>
      <c r="E391" s="3" t="inlineStr"/>
      <c r="F391" s="3" t="inlineStr"/>
      <c r="G391" s="3" t="inlineStr"/>
      <c r="H391" s="3" t="inlineStr"/>
      <c r="I391" s="3" t="inlineStr"/>
      <c r="J391" s="3" t="inlineStr"/>
    </row>
    <row r="392" customHeight="1" ht="12">
      <c r="A392" s="3" t="inlineStr"/>
      <c r="B392" s="3" t="inlineStr"/>
      <c r="C392" s="3" t="inlineStr"/>
      <c r="D392" s="3" t="inlineStr"/>
      <c r="E392" s="15" t="inlineStr">
        <f>"TOTAL DA MEMÓRIA DE CÁLCULO: "&amp;TEXT(J387,"0,00")</f>
        <is>
          <r>
            <t xml:space="preserve">TOTAL DA MEMÓRIA DE CÁLCULO: 72,20</t>
          </r>
        </is>
      </c>
      <c r="F392" s="15" t="inlineStr"/>
      <c r="G392" s="15" t="inlineStr"/>
      <c r="H392" s="15" t="inlineStr"/>
      <c r="I392" s="15" t="inlineStr"/>
      <c r="J392" s="15" t="inlineStr"/>
    </row>
    <row r="393" customHeight="1" ht="10">
      <c r="A393" s="1" t="inlineStr"/>
      <c r="B393" s="1" t="inlineStr"/>
      <c r="C393" s="1" t="inlineStr"/>
      <c r="D393" s="1" t="inlineStr"/>
      <c r="E393" s="1" t="inlineStr"/>
      <c r="F393" s="3" t="inlineStr"/>
      <c r="G393" s="3" t="inlineStr"/>
      <c r="H393" s="3" t="inlineStr"/>
      <c r="I393" s="3" t="inlineStr"/>
      <c r="J393" s="3" t="inlineStr"/>
    </row>
    <row r="394" customHeight="1" ht="43">
      <c r="A394" s="2" t="inlineStr">
        <is>
          <r>
            <t xml:space="preserve">8.28</t>
          </r>
        </is>
      </c>
      <c r="B394" s="2" t="inlineStr">
        <is>
          <r>
            <t xml:space="preserve">92002</t>
          </r>
        </is>
      </c>
      <c r="C394" s="2" t="inlineStr">
        <is>
          <r>
            <t xml:space="preserve">TOMADA MÉDIA DE EMBUTIR (2 MÓDULOS), 2P+T 10 A, SEM SUPORTE E SEM PLACA - FORNECIMENTO E INSTALAÇÃO. AF_03/2023 (UN)</t>
          </r>
        </is>
      </c>
      <c r="D394" s="2" t="inlineStr"/>
      <c r="E394" s="2" t="inlineStr"/>
      <c r="F394" s="2" t="inlineStr"/>
      <c r="G394" s="2" t="inlineStr"/>
      <c r="H394" s="2" t="inlineStr"/>
      <c r="I394" s="2" t="inlineStr"/>
      <c r="J394" s="4" t="n">
        <f>ROUND(SUM(E397),2)</f>
        <v>16.0</v>
      </c>
    </row>
    <row r="395" customHeight="1" ht="15">
      <c r="A395" s="5" t="inlineStr"/>
      <c r="B395" s="5" t="inlineStr"/>
      <c r="C395" s="5" t="inlineStr"/>
      <c r="D395" s="17" t="inlineStr">
        <is>
          <r>
            <t xml:space="preserve">QUANTIDADE</t>
          </r>
        </is>
      </c>
      <c r="E395" s="6" t="inlineStr">
        <is>
          <r>
            <t xml:space="preserve">QTD</t>
          </r>
        </is>
      </c>
      <c r="F395" s="3" t="inlineStr"/>
      <c r="G395" s="3" t="inlineStr"/>
      <c r="H395" s="3" t="inlineStr"/>
      <c r="I395" s="3" t="inlineStr"/>
      <c r="J395" s="3" t="inlineStr"/>
    </row>
    <row r="396" customHeight="1" ht="19">
      <c r="A396" s="7" t="inlineStr">
        <is>
          <r>
            <t xml:space="preserve">CONFORME PROJETO ELÉTRICO</t>
          </r>
        </is>
      </c>
      <c r="B396" s="7" t="inlineStr"/>
      <c r="C396" s="8" t="inlineStr">
        <is>
          <r>
            <t xml:space="preserve">=QUANTIDADE</t>
          </r>
        </is>
      </c>
      <c r="D396" s="9" t="n">
        <v>16.0</v>
      </c>
      <c r="E396" s="10" t="n">
        <f>ROUND(D396,2)</f>
        <v>16.0</v>
      </c>
      <c r="F396" s="3" t="inlineStr"/>
      <c r="G396" s="3" t="inlineStr"/>
      <c r="H396" s="3" t="inlineStr"/>
      <c r="I396" s="3" t="inlineStr"/>
      <c r="J396" s="3" t="inlineStr"/>
    </row>
    <row r="397" customHeight="1" ht="15">
      <c r="A397" s="11" t="inlineStr"/>
      <c r="B397" s="11" t="inlineStr"/>
      <c r="C397" s="12" t="inlineStr"/>
      <c r="D397" s="13" t="inlineStr"/>
      <c r="E397" s="14" t="n">
        <f>ROUND(SUM(E396:E396),2)</f>
        <v>16.0</v>
      </c>
      <c r="F397" s="3" t="inlineStr"/>
      <c r="G397" s="3" t="inlineStr"/>
      <c r="H397" s="3" t="inlineStr"/>
      <c r="I397" s="3" t="inlineStr"/>
      <c r="J397" s="3" t="inlineStr"/>
    </row>
    <row r="398" customHeight="1" ht="10">
      <c r="A398" s="1" t="inlineStr"/>
      <c r="B398" s="1" t="inlineStr"/>
      <c r="C398" s="1" t="inlineStr"/>
      <c r="D398" s="1" t="inlineStr"/>
      <c r="E398" s="3" t="inlineStr"/>
      <c r="F398" s="3" t="inlineStr"/>
      <c r="G398" s="3" t="inlineStr"/>
      <c r="H398" s="3" t="inlineStr"/>
      <c r="I398" s="3" t="inlineStr"/>
      <c r="J398" s="3" t="inlineStr"/>
    </row>
    <row r="399" customHeight="1" ht="12">
      <c r="A399" s="3" t="inlineStr"/>
      <c r="B399" s="3" t="inlineStr"/>
      <c r="C399" s="3" t="inlineStr"/>
      <c r="D399" s="3" t="inlineStr"/>
      <c r="E399" s="15" t="inlineStr">
        <f>"TOTAL DA MEMÓRIA DE CÁLCULO: "&amp;TEXT(J394,"0,00")</f>
        <is>
          <r>
            <t xml:space="preserve">TOTAL DA MEMÓRIA DE CÁLCULO: 16,00</t>
          </r>
        </is>
      </c>
      <c r="F399" s="15" t="inlineStr"/>
      <c r="G399" s="15" t="inlineStr"/>
      <c r="H399" s="15" t="inlineStr"/>
      <c r="I399" s="15" t="inlineStr"/>
      <c r="J399" s="15" t="inlineStr"/>
    </row>
    <row r="400" customHeight="1" ht="10">
      <c r="A400" s="1" t="inlineStr"/>
      <c r="B400" s="1" t="inlineStr"/>
      <c r="C400" s="1" t="inlineStr"/>
      <c r="D400" s="1" t="inlineStr"/>
      <c r="E400" s="1" t="inlineStr"/>
      <c r="F400" s="3" t="inlineStr"/>
      <c r="G400" s="3" t="inlineStr"/>
      <c r="H400" s="3" t="inlineStr"/>
      <c r="I400" s="3" t="inlineStr"/>
      <c r="J400" s="3" t="inlineStr"/>
    </row>
    <row r="401" customHeight="1" ht="43">
      <c r="A401" s="2" t="inlineStr">
        <is>
          <r>
            <t xml:space="preserve">8.29</t>
          </r>
        </is>
      </c>
      <c r="B401" s="2" t="inlineStr">
        <is>
          <r>
            <t xml:space="preserve">95817</t>
          </r>
        </is>
      </c>
      <c r="C401" s="2" t="inlineStr">
        <is>
          <r>
            <t xml:space="preserve">CONDULETE DE PVC, TIPO X, PARA ELETRODUTO DE PVC SOLDÁVEL DN 25 MM (3/4"), APARENTE - FORNECIMENTO E INSTALAÇÃO. AF_10/2022 (UN)</t>
          </r>
        </is>
      </c>
      <c r="D401" s="2" t="inlineStr"/>
      <c r="E401" s="2" t="inlineStr"/>
      <c r="F401" s="2" t="inlineStr"/>
      <c r="G401" s="2" t="inlineStr"/>
      <c r="H401" s="2" t="inlineStr"/>
      <c r="I401" s="2" t="inlineStr"/>
      <c r="J401" s="4" t="n">
        <f>ROUND(SUM(E404),2)</f>
        <v>34.0</v>
      </c>
    </row>
    <row r="402" customHeight="1" ht="15">
      <c r="A402" s="5" t="inlineStr"/>
      <c r="B402" s="5" t="inlineStr"/>
      <c r="C402" s="5" t="inlineStr"/>
      <c r="D402" s="17" t="inlineStr">
        <is>
          <r>
            <t xml:space="preserve">QUANTIDADE</t>
          </r>
        </is>
      </c>
      <c r="E402" s="6" t="inlineStr">
        <is>
          <r>
            <t xml:space="preserve">QTD</t>
          </r>
        </is>
      </c>
      <c r="F402" s="3" t="inlineStr"/>
      <c r="G402" s="3" t="inlineStr"/>
      <c r="H402" s="3" t="inlineStr"/>
      <c r="I402" s="3" t="inlineStr"/>
      <c r="J402" s="3" t="inlineStr"/>
    </row>
    <row r="403" customHeight="1" ht="19">
      <c r="A403" s="7" t="inlineStr">
        <is>
          <r>
            <t xml:space="preserve">CONFORME PROJETO ELÉTRICO</t>
          </r>
        </is>
      </c>
      <c r="B403" s="7" t="inlineStr"/>
      <c r="C403" s="8" t="inlineStr">
        <is>
          <r>
            <t xml:space="preserve">=QUANTIDADE</t>
          </r>
        </is>
      </c>
      <c r="D403" s="9" t="n">
        <v>34.0</v>
      </c>
      <c r="E403" s="10" t="n">
        <f>ROUND(D403,2)</f>
        <v>34.0</v>
      </c>
      <c r="F403" s="3" t="inlineStr"/>
      <c r="G403" s="3" t="inlineStr"/>
      <c r="H403" s="3" t="inlineStr"/>
      <c r="I403" s="3" t="inlineStr"/>
      <c r="J403" s="3" t="inlineStr"/>
    </row>
    <row r="404" customHeight="1" ht="15">
      <c r="A404" s="11" t="inlineStr"/>
      <c r="B404" s="11" t="inlineStr"/>
      <c r="C404" s="12" t="inlineStr"/>
      <c r="D404" s="13" t="inlineStr"/>
      <c r="E404" s="14" t="n">
        <f>ROUND(SUM(E403:E403),2)</f>
        <v>34.0</v>
      </c>
      <c r="F404" s="3" t="inlineStr"/>
      <c r="G404" s="3" t="inlineStr"/>
      <c r="H404" s="3" t="inlineStr"/>
      <c r="I404" s="3" t="inlineStr"/>
      <c r="J404" s="3" t="inlineStr"/>
    </row>
    <row r="405" customHeight="1" ht="10">
      <c r="A405" s="1" t="inlineStr"/>
      <c r="B405" s="1" t="inlineStr"/>
      <c r="C405" s="1" t="inlineStr"/>
      <c r="D405" s="1" t="inlineStr"/>
      <c r="E405" s="3" t="inlineStr"/>
      <c r="F405" s="3" t="inlineStr"/>
      <c r="G405" s="3" t="inlineStr"/>
      <c r="H405" s="3" t="inlineStr"/>
      <c r="I405" s="3" t="inlineStr"/>
      <c r="J405" s="3" t="inlineStr"/>
    </row>
    <row r="406" customHeight="1" ht="12">
      <c r="A406" s="3" t="inlineStr"/>
      <c r="B406" s="3" t="inlineStr"/>
      <c r="C406" s="3" t="inlineStr"/>
      <c r="D406" s="3" t="inlineStr"/>
      <c r="E406" s="15" t="inlineStr">
        <f>"TOTAL DA MEMÓRIA DE CÁLCULO: "&amp;TEXT(J401,"0,00")</f>
        <is>
          <r>
            <t xml:space="preserve">TOTAL DA MEMÓRIA DE CÁLCULO: 34,00</t>
          </r>
        </is>
      </c>
      <c r="F406" s="15" t="inlineStr"/>
      <c r="G406" s="15" t="inlineStr"/>
      <c r="H406" s="15" t="inlineStr"/>
      <c r="I406" s="15" t="inlineStr"/>
      <c r="J406" s="15" t="inlineStr"/>
    </row>
    <row r="407" customHeight="1" ht="10">
      <c r="A407" s="1" t="inlineStr"/>
      <c r="B407" s="1" t="inlineStr"/>
      <c r="C407" s="1" t="inlineStr"/>
      <c r="D407" s="1" t="inlineStr"/>
      <c r="E407" s="1" t="inlineStr"/>
      <c r="F407" s="3" t="inlineStr"/>
      <c r="G407" s="3" t="inlineStr"/>
      <c r="H407" s="3" t="inlineStr"/>
      <c r="I407" s="3" t="inlineStr"/>
      <c r="J407" s="3" t="inlineStr"/>
    </row>
    <row r="408" customHeight="1" ht="55">
      <c r="A408" s="2" t="inlineStr">
        <is>
          <r>
            <t xml:space="preserve">8.30</t>
          </r>
        </is>
      </c>
      <c r="B408" s="2" t="inlineStr">
        <is>
          <r>
            <t xml:space="preserve">CP-S10909-85508067 - PMSLM</t>
          </r>
        </is>
      </c>
      <c r="C408" s="2" t="inlineStr">
        <is>
          <r>
            <t xml:space="preserve">FORNECIMENTO E INSTALAÇÃO DE TAMPA CEGA P/CONDULETE CAIXA 4" X 2" (REF: 10909/ORSE) (UN)</t>
          </r>
        </is>
      </c>
      <c r="D408" s="2" t="inlineStr"/>
      <c r="E408" s="2" t="inlineStr"/>
      <c r="F408" s="2" t="inlineStr"/>
      <c r="G408" s="2" t="inlineStr"/>
      <c r="H408" s="2" t="inlineStr"/>
      <c r="I408" s="2" t="inlineStr"/>
      <c r="J408" s="4" t="n">
        <f>ROUND(SUM(E411),2)</f>
        <v>34.0</v>
      </c>
    </row>
    <row r="409" customHeight="1" ht="15">
      <c r="A409" s="5" t="inlineStr"/>
      <c r="B409" s="5" t="inlineStr"/>
      <c r="C409" s="5" t="inlineStr"/>
      <c r="D409" s="17" t="inlineStr">
        <is>
          <r>
            <t xml:space="preserve">QUANTIDADE</t>
          </r>
        </is>
      </c>
      <c r="E409" s="6" t="inlineStr">
        <is>
          <r>
            <t xml:space="preserve">QTD</t>
          </r>
        </is>
      </c>
      <c r="F409" s="3" t="inlineStr"/>
      <c r="G409" s="3" t="inlineStr"/>
      <c r="H409" s="3" t="inlineStr"/>
      <c r="I409" s="3" t="inlineStr"/>
      <c r="J409" s="3" t="inlineStr"/>
    </row>
    <row r="410" customHeight="1" ht="19">
      <c r="A410" s="7" t="inlineStr">
        <is>
          <r>
            <t xml:space="preserve">CONFORME PROJETO ELÉTRICO</t>
          </r>
        </is>
      </c>
      <c r="B410" s="7" t="inlineStr"/>
      <c r="C410" s="8" t="inlineStr">
        <is>
          <r>
            <t xml:space="preserve">=QUANTIDADE</t>
          </r>
        </is>
      </c>
      <c r="D410" s="9" t="n">
        <v>34.0</v>
      </c>
      <c r="E410" s="10" t="n">
        <f>ROUND(D410,2)</f>
        <v>34.0</v>
      </c>
      <c r="F410" s="3" t="inlineStr"/>
      <c r="G410" s="3" t="inlineStr"/>
      <c r="H410" s="3" t="inlineStr"/>
      <c r="I410" s="3" t="inlineStr"/>
      <c r="J410" s="3" t="inlineStr"/>
    </row>
    <row r="411" customHeight="1" ht="15">
      <c r="A411" s="11" t="inlineStr"/>
      <c r="B411" s="11" t="inlineStr"/>
      <c r="C411" s="12" t="inlineStr"/>
      <c r="D411" s="13" t="inlineStr"/>
      <c r="E411" s="14" t="n">
        <f>ROUND(SUM(E410:E410),2)</f>
        <v>34.0</v>
      </c>
      <c r="F411" s="3" t="inlineStr"/>
      <c r="G411" s="3" t="inlineStr"/>
      <c r="H411" s="3" t="inlineStr"/>
      <c r="I411" s="3" t="inlineStr"/>
      <c r="J411" s="3" t="inlineStr"/>
    </row>
    <row r="412" customHeight="1" ht="10">
      <c r="A412" s="1" t="inlineStr"/>
      <c r="B412" s="1" t="inlineStr"/>
      <c r="C412" s="1" t="inlineStr"/>
      <c r="D412" s="1" t="inlineStr"/>
      <c r="E412" s="3" t="inlineStr"/>
      <c r="F412" s="3" t="inlineStr"/>
      <c r="G412" s="3" t="inlineStr"/>
      <c r="H412" s="3" t="inlineStr"/>
      <c r="I412" s="3" t="inlineStr"/>
      <c r="J412" s="3" t="inlineStr"/>
    </row>
    <row r="413" customHeight="1" ht="12">
      <c r="A413" s="3" t="inlineStr"/>
      <c r="B413" s="3" t="inlineStr"/>
      <c r="C413" s="3" t="inlineStr"/>
      <c r="D413" s="3" t="inlineStr"/>
      <c r="E413" s="15" t="inlineStr">
        <f>"TOTAL DA MEMÓRIA DE CÁLCULO: "&amp;TEXT(J408,"0,00")</f>
        <is>
          <r>
            <t xml:space="preserve">TOTAL DA MEMÓRIA DE CÁLCULO: 34,00</t>
          </r>
        </is>
      </c>
      <c r="F413" s="15" t="inlineStr"/>
      <c r="G413" s="15" t="inlineStr"/>
      <c r="H413" s="15" t="inlineStr"/>
      <c r="I413" s="15" t="inlineStr"/>
      <c r="J413" s="15" t="inlineStr"/>
    </row>
    <row r="414" customHeight="1" ht="10">
      <c r="A414" s="1" t="inlineStr"/>
      <c r="B414" s="1" t="inlineStr"/>
      <c r="C414" s="1" t="inlineStr"/>
      <c r="D414" s="1" t="inlineStr"/>
      <c r="E414" s="1" t="inlineStr"/>
      <c r="F414" s="3" t="inlineStr"/>
      <c r="G414" s="3" t="inlineStr"/>
      <c r="H414" s="3" t="inlineStr"/>
      <c r="I414" s="3" t="inlineStr"/>
      <c r="J414" s="3" t="inlineStr"/>
    </row>
    <row r="415" customHeight="1" ht="43">
      <c r="A415" s="2" t="inlineStr">
        <is>
          <r>
            <t xml:space="preserve">8.31</t>
          </r>
        </is>
      </c>
      <c r="B415" s="2" t="inlineStr">
        <is>
          <r>
            <t xml:space="preserve">92022</t>
          </r>
        </is>
      </c>
      <c r="C415" s="2" t="inlineStr">
        <is>
          <r>
            <t xml:space="preserve">INTERRUPTOR SIMPLES (1 MÓDULO) COM 1 TOMADA DE EMBUTIR 2P+T 10 A, SEM SUPORTE E SEM PLACA - FORNECIMENTO E INSTALAÇÃO. AF_03/2023 (UN)</t>
          </r>
        </is>
      </c>
      <c r="D415" s="2" t="inlineStr"/>
      <c r="E415" s="2" t="inlineStr"/>
      <c r="F415" s="2" t="inlineStr"/>
      <c r="G415" s="2" t="inlineStr"/>
      <c r="H415" s="2" t="inlineStr"/>
      <c r="I415" s="2" t="inlineStr"/>
      <c r="J415" s="4" t="n">
        <f>ROUND(SUM(E418),2)</f>
        <v>7.0</v>
      </c>
    </row>
    <row r="416" customHeight="1" ht="15">
      <c r="A416" s="5" t="inlineStr"/>
      <c r="B416" s="5" t="inlineStr"/>
      <c r="C416" s="5" t="inlineStr"/>
      <c r="D416" s="17" t="inlineStr">
        <is>
          <r>
            <t xml:space="preserve">QUANTIDADE</t>
          </r>
        </is>
      </c>
      <c r="E416" s="6" t="inlineStr">
        <is>
          <r>
            <t xml:space="preserve">QTD</t>
          </r>
        </is>
      </c>
      <c r="F416" s="3" t="inlineStr"/>
      <c r="G416" s="3" t="inlineStr"/>
      <c r="H416" s="3" t="inlineStr"/>
      <c r="I416" s="3" t="inlineStr"/>
      <c r="J416" s="3" t="inlineStr"/>
    </row>
    <row r="417" customHeight="1" ht="19">
      <c r="A417" s="7" t="inlineStr">
        <is>
          <r>
            <t xml:space="preserve">CONFORME PROJETO ELÉTRICO</t>
          </r>
        </is>
      </c>
      <c r="B417" s="7" t="inlineStr"/>
      <c r="C417" s="8" t="inlineStr">
        <is>
          <r>
            <t xml:space="preserve">=QUANTIDADE</t>
          </r>
        </is>
      </c>
      <c r="D417" s="9" t="n">
        <v>7.0</v>
      </c>
      <c r="E417" s="10" t="n">
        <f>ROUND(D417,2)</f>
        <v>7.0</v>
      </c>
      <c r="F417" s="3" t="inlineStr"/>
      <c r="G417" s="3" t="inlineStr"/>
      <c r="H417" s="3" t="inlineStr"/>
      <c r="I417" s="3" t="inlineStr"/>
      <c r="J417" s="3" t="inlineStr"/>
    </row>
    <row r="418" customHeight="1" ht="15">
      <c r="A418" s="11" t="inlineStr"/>
      <c r="B418" s="11" t="inlineStr"/>
      <c r="C418" s="12" t="inlineStr"/>
      <c r="D418" s="13" t="inlineStr"/>
      <c r="E418" s="14" t="n">
        <f>ROUND(SUM(E417:E417),2)</f>
        <v>7.0</v>
      </c>
      <c r="F418" s="3" t="inlineStr"/>
      <c r="G418" s="3" t="inlineStr"/>
      <c r="H418" s="3" t="inlineStr"/>
      <c r="I418" s="3" t="inlineStr"/>
      <c r="J418" s="3" t="inlineStr"/>
    </row>
    <row r="419" customHeight="1" ht="10">
      <c r="A419" s="1" t="inlineStr"/>
      <c r="B419" s="1" t="inlineStr"/>
      <c r="C419" s="1" t="inlineStr"/>
      <c r="D419" s="1" t="inlineStr"/>
      <c r="E419" s="3" t="inlineStr"/>
      <c r="F419" s="3" t="inlineStr"/>
      <c r="G419" s="3" t="inlineStr"/>
      <c r="H419" s="3" t="inlineStr"/>
      <c r="I419" s="3" t="inlineStr"/>
      <c r="J419" s="3" t="inlineStr"/>
    </row>
    <row r="420" customHeight="1" ht="12">
      <c r="A420" s="3" t="inlineStr"/>
      <c r="B420" s="3" t="inlineStr"/>
      <c r="C420" s="3" t="inlineStr"/>
      <c r="D420" s="3" t="inlineStr"/>
      <c r="E420" s="15" t="inlineStr">
        <f>"TOTAL DA MEMÓRIA DE CÁLCULO: "&amp;TEXT(J415,"0,00")</f>
        <is>
          <r>
            <t xml:space="preserve">TOTAL DA MEMÓRIA DE CÁLCULO: 7,00</t>
          </r>
        </is>
      </c>
      <c r="F420" s="15" t="inlineStr"/>
      <c r="G420" s="15" t="inlineStr"/>
      <c r="H420" s="15" t="inlineStr"/>
      <c r="I420" s="15" t="inlineStr"/>
      <c r="J420" s="15" t="inlineStr"/>
    </row>
    <row r="421" customHeight="1" ht="10">
      <c r="A421" s="1" t="inlineStr"/>
      <c r="B421" s="1" t="inlineStr"/>
      <c r="C421" s="1" t="inlineStr"/>
      <c r="D421" s="1" t="inlineStr"/>
      <c r="E421" s="1" t="inlineStr"/>
      <c r="F421" s="3" t="inlineStr"/>
      <c r="G421" s="3" t="inlineStr"/>
      <c r="H421" s="3" t="inlineStr"/>
      <c r="I421" s="3" t="inlineStr"/>
      <c r="J421" s="3" t="inlineStr"/>
    </row>
    <row r="422" customHeight="1" ht="31">
      <c r="A422" s="2" t="inlineStr">
        <is>
          <r>
            <t xml:space="preserve">8.32</t>
          </r>
        </is>
      </c>
      <c r="B422" s="2" t="inlineStr">
        <is>
          <r>
            <t xml:space="preserve">91994</t>
          </r>
        </is>
      </c>
      <c r="C422" s="2" t="inlineStr">
        <is>
          <r>
            <t xml:space="preserve">TOMADA MÉDIA DE EMBUTIR (1 MÓDULO), 2P+T 10 A, SEM SUPORTE E SEM PLACA - FORNECIMENTO E INSTALAÇÃO. AF_03/2023 (UN)</t>
          </r>
        </is>
      </c>
      <c r="D422" s="2" t="inlineStr"/>
      <c r="E422" s="2" t="inlineStr"/>
      <c r="F422" s="2" t="inlineStr"/>
      <c r="G422" s="2" t="inlineStr"/>
      <c r="H422" s="2" t="inlineStr"/>
      <c r="I422" s="2" t="inlineStr"/>
      <c r="J422" s="4" t="n">
        <f>ROUND(SUM(E425),2)</f>
        <v>2.0</v>
      </c>
    </row>
    <row r="423" customHeight="1" ht="15">
      <c r="A423" s="5" t="inlineStr"/>
      <c r="B423" s="5" t="inlineStr"/>
      <c r="C423" s="5" t="inlineStr"/>
      <c r="D423" s="17" t="inlineStr">
        <is>
          <r>
            <t xml:space="preserve">QUANTIDADE</t>
          </r>
        </is>
      </c>
      <c r="E423" s="6" t="inlineStr">
        <is>
          <r>
            <t xml:space="preserve">QTD</t>
          </r>
        </is>
      </c>
      <c r="F423" s="3" t="inlineStr"/>
      <c r="G423" s="3" t="inlineStr"/>
      <c r="H423" s="3" t="inlineStr"/>
      <c r="I423" s="3" t="inlineStr"/>
      <c r="J423" s="3" t="inlineStr"/>
    </row>
    <row r="424" customHeight="1" ht="19">
      <c r="A424" s="7" t="inlineStr">
        <is>
          <r>
            <t xml:space="preserve">CONFORME PROJETO ELÉTRICO</t>
          </r>
        </is>
      </c>
      <c r="B424" s="7" t="inlineStr"/>
      <c r="C424" s="8" t="inlineStr">
        <is>
          <r>
            <t xml:space="preserve">=QUANTIDADE</t>
          </r>
        </is>
      </c>
      <c r="D424" s="9" t="n">
        <v>2.0</v>
      </c>
      <c r="E424" s="10" t="n">
        <f>ROUND(D424,2)</f>
        <v>2.0</v>
      </c>
      <c r="F424" s="3" t="inlineStr"/>
      <c r="G424" s="3" t="inlineStr"/>
      <c r="H424" s="3" t="inlineStr"/>
      <c r="I424" s="3" t="inlineStr"/>
      <c r="J424" s="3" t="inlineStr"/>
    </row>
    <row r="425" customHeight="1" ht="15">
      <c r="A425" s="11" t="inlineStr"/>
      <c r="B425" s="11" t="inlineStr"/>
      <c r="C425" s="12" t="inlineStr"/>
      <c r="D425" s="13" t="inlineStr"/>
      <c r="E425" s="14" t="n">
        <f>ROUND(SUM(E424:E424),2)</f>
        <v>2.0</v>
      </c>
      <c r="F425" s="3" t="inlineStr"/>
      <c r="G425" s="3" t="inlineStr"/>
      <c r="H425" s="3" t="inlineStr"/>
      <c r="I425" s="3" t="inlineStr"/>
      <c r="J425" s="3" t="inlineStr"/>
    </row>
    <row r="426" customHeight="1" ht="10">
      <c r="A426" s="1" t="inlineStr"/>
      <c r="B426" s="1" t="inlineStr"/>
      <c r="C426" s="1" t="inlineStr"/>
      <c r="D426" s="1" t="inlineStr"/>
      <c r="E426" s="3" t="inlineStr"/>
      <c r="F426" s="3" t="inlineStr"/>
      <c r="G426" s="3" t="inlineStr"/>
      <c r="H426" s="3" t="inlineStr"/>
      <c r="I426" s="3" t="inlineStr"/>
      <c r="J426" s="3" t="inlineStr"/>
    </row>
    <row r="427" customHeight="1" ht="12">
      <c r="A427" s="3" t="inlineStr"/>
      <c r="B427" s="3" t="inlineStr"/>
      <c r="C427" s="3" t="inlineStr"/>
      <c r="D427" s="3" t="inlineStr"/>
      <c r="E427" s="15" t="inlineStr">
        <f>"TOTAL DA MEMÓRIA DE CÁLCULO: "&amp;TEXT(J422,"0,00")</f>
        <is>
          <r>
            <t xml:space="preserve">TOTAL DA MEMÓRIA DE CÁLCULO: 2,00</t>
          </r>
        </is>
      </c>
      <c r="F427" s="15" t="inlineStr"/>
      <c r="G427" s="15" t="inlineStr"/>
      <c r="H427" s="15" t="inlineStr"/>
      <c r="I427" s="15" t="inlineStr"/>
      <c r="J427" s="15" t="inlineStr"/>
    </row>
    <row r="428" customHeight="1" ht="10">
      <c r="A428" s="1" t="inlineStr"/>
      <c r="B428" s="1" t="inlineStr"/>
      <c r="C428" s="1" t="inlineStr"/>
      <c r="D428" s="1" t="inlineStr"/>
      <c r="E428" s="1" t="inlineStr"/>
      <c r="F428" s="3" t="inlineStr"/>
      <c r="G428" s="3" t="inlineStr"/>
      <c r="H428" s="3" t="inlineStr"/>
      <c r="I428" s="3" t="inlineStr"/>
      <c r="J428" s="3" t="inlineStr"/>
    </row>
    <row r="429" customHeight="1" ht="31">
      <c r="A429" s="2" t="inlineStr">
        <is>
          <r>
            <t xml:space="preserve">8.33</t>
          </r>
        </is>
      </c>
      <c r="B429" s="2" t="inlineStr">
        <is>
          <r>
            <t xml:space="preserve">91991</t>
          </r>
        </is>
      </c>
      <c r="C429" s="2" t="inlineStr">
        <is>
          <r>
            <t xml:space="preserve">TOMADA ALTA DE EMBUTIR (1 MÓDULO), 2P+T 20 A, SEM SUPORTE E SEM PLACA - FORNECIMENTO E INSTALAÇÃO. AF_03/2023 (UN)</t>
          </r>
        </is>
      </c>
      <c r="D429" s="2" t="inlineStr"/>
      <c r="E429" s="2" t="inlineStr"/>
      <c r="F429" s="2" t="inlineStr"/>
      <c r="G429" s="2" t="inlineStr"/>
      <c r="H429" s="2" t="inlineStr"/>
      <c r="I429" s="2" t="inlineStr"/>
      <c r="J429" s="4" t="n">
        <f>ROUND(SUM(E432),2)</f>
        <v>9.0</v>
      </c>
    </row>
    <row r="430" customHeight="1" ht="15">
      <c r="A430" s="5" t="inlineStr"/>
      <c r="B430" s="5" t="inlineStr"/>
      <c r="C430" s="5" t="inlineStr"/>
      <c r="D430" s="17" t="inlineStr">
        <is>
          <r>
            <t xml:space="preserve">QUANTIDADE</t>
          </r>
        </is>
      </c>
      <c r="E430" s="6" t="inlineStr">
        <is>
          <r>
            <t xml:space="preserve">QTD</t>
          </r>
        </is>
      </c>
      <c r="F430" s="3" t="inlineStr"/>
      <c r="G430" s="3" t="inlineStr"/>
      <c r="H430" s="3" t="inlineStr"/>
      <c r="I430" s="3" t="inlineStr"/>
      <c r="J430" s="3" t="inlineStr"/>
    </row>
    <row r="431" customHeight="1" ht="19">
      <c r="A431" s="7" t="inlineStr">
        <is>
          <r>
            <t xml:space="preserve">CONFORME PROJETO ELÉTRICO</t>
          </r>
        </is>
      </c>
      <c r="B431" s="7" t="inlineStr"/>
      <c r="C431" s="8" t="inlineStr">
        <is>
          <r>
            <t xml:space="preserve">=QUANTIDADE</t>
          </r>
        </is>
      </c>
      <c r="D431" s="9" t="n">
        <v>9.0</v>
      </c>
      <c r="E431" s="10" t="n">
        <f>ROUND(D431,2)</f>
        <v>9.0</v>
      </c>
      <c r="F431" s="3" t="inlineStr"/>
      <c r="G431" s="3" t="inlineStr"/>
      <c r="H431" s="3" t="inlineStr"/>
      <c r="I431" s="3" t="inlineStr"/>
      <c r="J431" s="3" t="inlineStr"/>
    </row>
    <row r="432" customHeight="1" ht="15">
      <c r="A432" s="11" t="inlineStr"/>
      <c r="B432" s="11" t="inlineStr"/>
      <c r="C432" s="12" t="inlineStr"/>
      <c r="D432" s="13" t="inlineStr"/>
      <c r="E432" s="14" t="n">
        <f>ROUND(SUM(E431:E431),2)</f>
        <v>9.0</v>
      </c>
      <c r="F432" s="3" t="inlineStr"/>
      <c r="G432" s="3" t="inlineStr"/>
      <c r="H432" s="3" t="inlineStr"/>
      <c r="I432" s="3" t="inlineStr"/>
      <c r="J432" s="3" t="inlineStr"/>
    </row>
    <row r="433" customHeight="1" ht="10">
      <c r="A433" s="1" t="inlineStr"/>
      <c r="B433" s="1" t="inlineStr"/>
      <c r="C433" s="1" t="inlineStr"/>
      <c r="D433" s="1" t="inlineStr"/>
      <c r="E433" s="3" t="inlineStr"/>
      <c r="F433" s="3" t="inlineStr"/>
      <c r="G433" s="3" t="inlineStr"/>
      <c r="H433" s="3" t="inlineStr"/>
      <c r="I433" s="3" t="inlineStr"/>
      <c r="J433" s="3" t="inlineStr"/>
    </row>
    <row r="434" customHeight="1" ht="12">
      <c r="A434" s="3" t="inlineStr"/>
      <c r="B434" s="3" t="inlineStr"/>
      <c r="C434" s="3" t="inlineStr"/>
      <c r="D434" s="3" t="inlineStr"/>
      <c r="E434" s="15" t="inlineStr">
        <f>"TOTAL DA MEMÓRIA DE CÁLCULO: "&amp;TEXT(J429,"0,00")</f>
        <is>
          <r>
            <t xml:space="preserve">TOTAL DA MEMÓRIA DE CÁLCULO: 9,00</t>
          </r>
        </is>
      </c>
      <c r="F434" s="15" t="inlineStr"/>
      <c r="G434" s="15" t="inlineStr"/>
      <c r="H434" s="15" t="inlineStr"/>
      <c r="I434" s="15" t="inlineStr"/>
      <c r="J434" s="15" t="inlineStr"/>
    </row>
    <row r="435" customHeight="1" ht="10">
      <c r="A435" s="1" t="inlineStr"/>
      <c r="B435" s="1" t="inlineStr"/>
      <c r="C435" s="1" t="inlineStr"/>
      <c r="D435" s="1" t="inlineStr"/>
      <c r="E435" s="1" t="inlineStr"/>
      <c r="F435" s="3" t="inlineStr"/>
      <c r="G435" s="3" t="inlineStr"/>
      <c r="H435" s="3" t="inlineStr"/>
      <c r="I435" s="3" t="inlineStr"/>
      <c r="J435" s="3" t="inlineStr"/>
    </row>
    <row r="436" customHeight="1" ht="55">
      <c r="A436" s="2" t="inlineStr">
        <is>
          <r>
            <t xml:space="preserve">8.34</t>
          </r>
        </is>
      </c>
      <c r="B436" s="2" t="inlineStr">
        <is>
          <r>
            <t xml:space="preserve">CP-S13672-73189629 - PMSLM</t>
          </r>
        </is>
      </c>
      <c r="C436" s="2" t="inlineStr">
        <is>
          <r>
            <t xml:space="preserve">LUMINÁRIA PLAFON DE EMBUTIR EM LED 29.5X29.5 CM, 24W 4000K BIVOLT (REF: 13672/ORSE ) (UN)</t>
          </r>
        </is>
      </c>
      <c r="D436" s="2" t="inlineStr"/>
      <c r="E436" s="2" t="inlineStr"/>
      <c r="F436" s="2" t="inlineStr"/>
      <c r="G436" s="2" t="inlineStr"/>
      <c r="H436" s="2" t="inlineStr"/>
      <c r="I436" s="2" t="inlineStr"/>
      <c r="J436" s="4" t="n">
        <f>ROUND(SUM(E444),2)</f>
        <v>15.0</v>
      </c>
    </row>
    <row r="437" customHeight="1" ht="15">
      <c r="A437" s="5" t="inlineStr"/>
      <c r="B437" s="5" t="inlineStr"/>
      <c r="C437" s="5" t="inlineStr"/>
      <c r="D437" s="17" t="inlineStr">
        <is>
          <r>
            <t xml:space="preserve">QUANTIDADE</t>
          </r>
        </is>
      </c>
      <c r="E437" s="6" t="inlineStr">
        <is>
          <r>
            <t xml:space="preserve">QTD</t>
          </r>
        </is>
      </c>
      <c r="F437" s="3" t="inlineStr"/>
      <c r="G437" s="3" t="inlineStr"/>
      <c r="H437" s="3" t="inlineStr"/>
      <c r="I437" s="3" t="inlineStr"/>
      <c r="J437" s="3" t="inlineStr"/>
    </row>
    <row r="438" customHeight="1" ht="13">
      <c r="A438" s="7" t="inlineStr">
        <is>
          <r>
            <t xml:space="preserve">RECEPÇÃO</t>
          </r>
        </is>
      </c>
      <c r="B438" s="7" t="inlineStr"/>
      <c r="C438" s="8" t="inlineStr">
        <is>
          <r>
            <t xml:space="preserve">=QUANTIDADE</t>
          </r>
        </is>
      </c>
      <c r="D438" s="9" t="n">
        <v>4.0</v>
      </c>
      <c r="E438" s="10" t="n">
        <f>ROUND(D438,2)</f>
        <v>4.0</v>
      </c>
      <c r="F438" s="3" t="inlineStr"/>
      <c r="G438" s="3" t="inlineStr"/>
      <c r="H438" s="3" t="inlineStr"/>
      <c r="I438" s="3" t="inlineStr"/>
      <c r="J438" s="3" t="inlineStr"/>
    </row>
    <row r="439" customHeight="1" ht="13">
      <c r="A439" s="7" t="inlineStr">
        <is>
          <r>
            <t xml:space="preserve">ATENDIMENTO</t>
          </r>
        </is>
      </c>
      <c r="B439" s="7" t="inlineStr"/>
      <c r="C439" s="8" t="inlineStr">
        <is>
          <r>
            <t xml:space="preserve">=QUANTIDADE</t>
          </r>
        </is>
      </c>
      <c r="D439" s="9" t="n">
        <v>2.0</v>
      </c>
      <c r="E439" s="10" t="n">
        <f>ROUND(D439,2)</f>
        <v>2.0</v>
      </c>
      <c r="F439" s="3" t="inlineStr"/>
      <c r="G439" s="3" t="inlineStr"/>
      <c r="H439" s="3" t="inlineStr"/>
      <c r="I439" s="3" t="inlineStr"/>
      <c r="J439" s="3" t="inlineStr"/>
    </row>
    <row r="440" customHeight="1" ht="13">
      <c r="A440" s="7" t="inlineStr">
        <is>
          <r>
            <t xml:space="preserve">GERÊNCIA</t>
          </r>
        </is>
      </c>
      <c r="B440" s="7" t="inlineStr"/>
      <c r="C440" s="8" t="inlineStr">
        <is>
          <r>
            <t xml:space="preserve">=QUANTIDADE</t>
          </r>
        </is>
      </c>
      <c r="D440" s="9" t="n">
        <v>2.0</v>
      </c>
      <c r="E440" s="10" t="n">
        <f>ROUND(D440,2)</f>
        <v>2.0</v>
      </c>
      <c r="F440" s="3" t="inlineStr"/>
      <c r="G440" s="3" t="inlineStr"/>
      <c r="H440" s="3" t="inlineStr"/>
      <c r="I440" s="3" t="inlineStr"/>
      <c r="J440" s="3" t="inlineStr"/>
    </row>
    <row r="441" customHeight="1" ht="13">
      <c r="A441" s="7" t="inlineStr">
        <is>
          <r>
            <t xml:space="preserve">CARTEIROS</t>
          </r>
        </is>
      </c>
      <c r="B441" s="7" t="inlineStr"/>
      <c r="C441" s="8" t="inlineStr">
        <is>
          <r>
            <t xml:space="preserve">=QUANTIDADE</t>
          </r>
        </is>
      </c>
      <c r="D441" s="9" t="n">
        <v>3.0</v>
      </c>
      <c r="E441" s="10" t="n">
        <f>ROUND(D441,2)</f>
        <v>3.0</v>
      </c>
      <c r="F441" s="3" t="inlineStr"/>
      <c r="G441" s="3" t="inlineStr"/>
      <c r="H441" s="3" t="inlineStr"/>
      <c r="I441" s="3" t="inlineStr"/>
      <c r="J441" s="3" t="inlineStr"/>
    </row>
    <row r="442" customHeight="1" ht="13">
      <c r="A442" s="7" t="inlineStr">
        <is>
          <r>
            <t xml:space="preserve">COPA</t>
          </r>
        </is>
      </c>
      <c r="B442" s="7" t="inlineStr"/>
      <c r="C442" s="8" t="inlineStr">
        <is>
          <r>
            <t xml:space="preserve">=QUANTIDADE</t>
          </r>
        </is>
      </c>
      <c r="D442" s="9" t="n">
        <v>3.0</v>
      </c>
      <c r="E442" s="10" t="n">
        <f>ROUND(D442,2)</f>
        <v>3.0</v>
      </c>
      <c r="F442" s="3" t="inlineStr"/>
      <c r="G442" s="3" t="inlineStr"/>
      <c r="H442" s="3" t="inlineStr"/>
      <c r="I442" s="3" t="inlineStr"/>
      <c r="J442" s="3" t="inlineStr"/>
    </row>
    <row r="443" customHeight="1" ht="13">
      <c r="A443" s="7" t="inlineStr">
        <is>
          <r>
            <t xml:space="preserve">WC</t>
          </r>
        </is>
      </c>
      <c r="B443" s="7" t="inlineStr"/>
      <c r="C443" s="8" t="inlineStr">
        <is>
          <r>
            <t xml:space="preserve">=QUANTIDADE</t>
          </r>
        </is>
      </c>
      <c r="D443" s="9" t="n">
        <v>1.0</v>
      </c>
      <c r="E443" s="10" t="n">
        <f>ROUND(D443,2)</f>
        <v>1.0</v>
      </c>
      <c r="F443" s="3" t="inlineStr"/>
      <c r="G443" s="3" t="inlineStr"/>
      <c r="H443" s="3" t="inlineStr"/>
      <c r="I443" s="3" t="inlineStr"/>
      <c r="J443" s="3" t="inlineStr"/>
    </row>
    <row r="444" customHeight="1" ht="15">
      <c r="A444" s="11" t="inlineStr"/>
      <c r="B444" s="11" t="inlineStr"/>
      <c r="C444" s="12" t="inlineStr"/>
      <c r="D444" s="13" t="inlineStr"/>
      <c r="E444" s="14" t="n">
        <f>ROUND(SUM(E438:E443),2)</f>
        <v>15.0</v>
      </c>
      <c r="F444" s="3" t="inlineStr"/>
      <c r="G444" s="3" t="inlineStr"/>
      <c r="H444" s="3" t="inlineStr"/>
      <c r="I444" s="3" t="inlineStr"/>
      <c r="J444" s="3" t="inlineStr"/>
    </row>
    <row r="445" customHeight="1" ht="10">
      <c r="A445" s="1" t="inlineStr"/>
      <c r="B445" s="1" t="inlineStr"/>
      <c r="C445" s="1" t="inlineStr"/>
      <c r="D445" s="1" t="inlineStr"/>
      <c r="E445" s="3" t="inlineStr"/>
      <c r="F445" s="3" t="inlineStr"/>
      <c r="G445" s="3" t="inlineStr"/>
      <c r="H445" s="3" t="inlineStr"/>
      <c r="I445" s="3" t="inlineStr"/>
      <c r="J445" s="3" t="inlineStr"/>
    </row>
    <row r="446" customHeight="1" ht="12">
      <c r="A446" s="3" t="inlineStr"/>
      <c r="B446" s="3" t="inlineStr"/>
      <c r="C446" s="3" t="inlineStr"/>
      <c r="D446" s="3" t="inlineStr"/>
      <c r="E446" s="15" t="inlineStr">
        <f>"TOTAL DA MEMÓRIA DE CÁLCULO: "&amp;TEXT(J436,"0,00")</f>
        <is>
          <r>
            <t xml:space="preserve">TOTAL DA MEMÓRIA DE CÁLCULO: 15,00</t>
          </r>
        </is>
      </c>
      <c r="F446" s="15" t="inlineStr"/>
      <c r="G446" s="15" t="inlineStr"/>
      <c r="H446" s="15" t="inlineStr"/>
      <c r="I446" s="15" t="inlineStr"/>
      <c r="J446" s="15" t="inlineStr"/>
    </row>
    <row r="447" customHeight="1" ht="10">
      <c r="A447" s="1" t="inlineStr"/>
      <c r="B447" s="1" t="inlineStr"/>
      <c r="C447" s="1" t="inlineStr"/>
      <c r="D447" s="1" t="inlineStr"/>
      <c r="E447" s="1" t="inlineStr"/>
      <c r="F447" s="3" t="inlineStr"/>
      <c r="G447" s="3" t="inlineStr"/>
      <c r="H447" s="3" t="inlineStr"/>
      <c r="I447" s="3" t="inlineStr"/>
      <c r="J447" s="3" t="inlineStr"/>
    </row>
    <row r="448" customHeight="1" ht="31">
      <c r="A448" s="2" t="inlineStr">
        <is>
          <r>
            <t xml:space="preserve">8.35</t>
          </r>
        </is>
      </c>
      <c r="B448" s="2" t="inlineStr">
        <is>
          <r>
            <t xml:space="preserve">103782</t>
          </r>
        </is>
      </c>
      <c r="C448" s="2" t="inlineStr">
        <is>
          <r>
            <t xml:space="preserve">LUMINÁRIA TIPO PLAFON CIRCULAR, DE SOBREPOR, COM LED DE 12/13 W - FORNECIMENTO E INSTALAÇÃO. AF_09/2024 (UN)</t>
          </r>
        </is>
      </c>
      <c r="D448" s="2" t="inlineStr"/>
      <c r="E448" s="2" t="inlineStr"/>
      <c r="F448" s="2" t="inlineStr"/>
      <c r="G448" s="2" t="inlineStr"/>
      <c r="H448" s="2" t="inlineStr"/>
      <c r="I448" s="2" t="inlineStr"/>
      <c r="J448" s="4" t="n">
        <f>ROUND(SUM(E451),2)</f>
        <v>1.0</v>
      </c>
    </row>
    <row r="449" customHeight="1" ht="15">
      <c r="A449" s="5" t="inlineStr"/>
      <c r="B449" s="5" t="inlineStr"/>
      <c r="C449" s="5" t="inlineStr"/>
      <c r="D449" s="17" t="inlineStr">
        <is>
          <r>
            <t xml:space="preserve">QUANTIDADE</t>
          </r>
        </is>
      </c>
      <c r="E449" s="6" t="inlineStr">
        <is>
          <r>
            <t xml:space="preserve">QTD</t>
          </r>
        </is>
      </c>
      <c r="F449" s="3" t="inlineStr"/>
      <c r="G449" s="3" t="inlineStr"/>
      <c r="H449" s="3" t="inlineStr"/>
      <c r="I449" s="3" t="inlineStr"/>
      <c r="J449" s="3" t="inlineStr"/>
    </row>
    <row r="450" customHeight="1" ht="13">
      <c r="A450" s="7" t="inlineStr">
        <is>
          <r>
            <t xml:space="preserve">ÁREA ISOLADA</t>
          </r>
        </is>
      </c>
      <c r="B450" s="7" t="inlineStr"/>
      <c r="C450" s="8" t="inlineStr">
        <is>
          <r>
            <t xml:space="preserve">=QUANTIDADE</t>
          </r>
        </is>
      </c>
      <c r="D450" s="9" t="n">
        <v>1.0</v>
      </c>
      <c r="E450" s="10" t="n">
        <f>ROUND(D450,2)</f>
        <v>1.0</v>
      </c>
      <c r="F450" s="3" t="inlineStr"/>
      <c r="G450" s="3" t="inlineStr"/>
      <c r="H450" s="3" t="inlineStr"/>
      <c r="I450" s="3" t="inlineStr"/>
      <c r="J450" s="3" t="inlineStr"/>
    </row>
    <row r="451" customHeight="1" ht="15">
      <c r="A451" s="11" t="inlineStr"/>
      <c r="B451" s="11" t="inlineStr"/>
      <c r="C451" s="12" t="inlineStr"/>
      <c r="D451" s="13" t="inlineStr"/>
      <c r="E451" s="14" t="n">
        <f>ROUND(SUM(E450:E450),2)</f>
        <v>1.0</v>
      </c>
      <c r="F451" s="3" t="inlineStr"/>
      <c r="G451" s="3" t="inlineStr"/>
      <c r="H451" s="3" t="inlineStr"/>
      <c r="I451" s="3" t="inlineStr"/>
      <c r="J451" s="3" t="inlineStr"/>
    </row>
    <row r="452" customHeight="1" ht="10">
      <c r="A452" s="1" t="inlineStr"/>
      <c r="B452" s="1" t="inlineStr"/>
      <c r="C452" s="1" t="inlineStr"/>
      <c r="D452" s="1" t="inlineStr"/>
      <c r="E452" s="3" t="inlineStr"/>
      <c r="F452" s="3" t="inlineStr"/>
      <c r="G452" s="3" t="inlineStr"/>
      <c r="H452" s="3" t="inlineStr"/>
      <c r="I452" s="3" t="inlineStr"/>
      <c r="J452" s="3" t="inlineStr"/>
    </row>
    <row r="453" customHeight="1" ht="12">
      <c r="A453" s="3" t="inlineStr"/>
      <c r="B453" s="3" t="inlineStr"/>
      <c r="C453" s="3" t="inlineStr"/>
      <c r="D453" s="3" t="inlineStr"/>
      <c r="E453" s="15" t="inlineStr">
        <f>"TOTAL DA MEMÓRIA DE CÁLCULO: "&amp;TEXT(J448,"0,00")</f>
        <is>
          <r>
            <t xml:space="preserve">TOTAL DA MEMÓRIA DE CÁLCULO: 1,00</t>
          </r>
        </is>
      </c>
      <c r="F453" s="15" t="inlineStr"/>
      <c r="G453" s="15" t="inlineStr"/>
      <c r="H453" s="15" t="inlineStr"/>
      <c r="I453" s="15" t="inlineStr"/>
      <c r="J453" s="15" t="inlineStr"/>
    </row>
    <row r="454" customHeight="1" ht="10">
      <c r="A454" s="1" t="inlineStr"/>
      <c r="B454" s="1" t="inlineStr"/>
      <c r="C454" s="1" t="inlineStr"/>
      <c r="D454" s="1" t="inlineStr"/>
      <c r="E454" s="1" t="inlineStr"/>
      <c r="F454" s="3" t="inlineStr"/>
      <c r="G454" s="3" t="inlineStr"/>
      <c r="H454" s="3" t="inlineStr"/>
      <c r="I454" s="3" t="inlineStr"/>
      <c r="J454" s="3" t="inlineStr"/>
    </row>
    <row r="455" customHeight="1" ht="31">
      <c r="A455" s="2" t="inlineStr">
        <is>
          <r>
            <t xml:space="preserve">8.36</t>
          </r>
        </is>
      </c>
      <c r="B455" s="2" t="inlineStr">
        <is>
          <r>
            <t xml:space="preserve">97610</t>
          </r>
        </is>
      </c>
      <c r="C455" s="2" t="inlineStr">
        <is>
          <r>
            <t xml:space="preserve">LÂMPADA COMPACTA DE LED 10 W, BASE E27 - FORNECIMENTO E INSTALAÇÃO. AF_09/2024 (UN)</t>
          </r>
        </is>
      </c>
      <c r="D455" s="2" t="inlineStr"/>
      <c r="E455" s="2" t="inlineStr"/>
      <c r="F455" s="2" t="inlineStr"/>
      <c r="G455" s="2" t="inlineStr"/>
      <c r="H455" s="2" t="inlineStr"/>
      <c r="I455" s="2" t="inlineStr"/>
      <c r="J455" s="4" t="n">
        <f>ROUND(SUM(E458),2)</f>
        <v>1.0</v>
      </c>
    </row>
    <row r="456" customHeight="1" ht="15">
      <c r="A456" s="5" t="inlineStr"/>
      <c r="B456" s="5" t="inlineStr"/>
      <c r="C456" s="5" t="inlineStr"/>
      <c r="D456" s="17" t="inlineStr">
        <is>
          <r>
            <t xml:space="preserve">QUANTIDADE</t>
          </r>
        </is>
      </c>
      <c r="E456" s="6" t="inlineStr">
        <is>
          <r>
            <t xml:space="preserve">QTD</t>
          </r>
        </is>
      </c>
      <c r="F456" s="3" t="inlineStr"/>
      <c r="G456" s="3" t="inlineStr"/>
      <c r="H456" s="3" t="inlineStr"/>
      <c r="I456" s="3" t="inlineStr"/>
      <c r="J456" s="3" t="inlineStr"/>
    </row>
    <row r="457" customHeight="1" ht="13">
      <c r="A457" s="7" t="inlineStr">
        <is>
          <r>
            <t xml:space="preserve">ÁREA ISOLADA</t>
          </r>
        </is>
      </c>
      <c r="B457" s="7" t="inlineStr"/>
      <c r="C457" s="8" t="inlineStr">
        <is>
          <r>
            <t xml:space="preserve">=QUANTIDADE</t>
          </r>
        </is>
      </c>
      <c r="D457" s="9" t="n">
        <v>1.0</v>
      </c>
      <c r="E457" s="10" t="n">
        <f>ROUND(D457,2)</f>
        <v>1.0</v>
      </c>
      <c r="F457" s="3" t="inlineStr"/>
      <c r="G457" s="3" t="inlineStr"/>
      <c r="H457" s="3" t="inlineStr"/>
      <c r="I457" s="3" t="inlineStr"/>
      <c r="J457" s="3" t="inlineStr"/>
    </row>
    <row r="458" customHeight="1" ht="15">
      <c r="A458" s="11" t="inlineStr"/>
      <c r="B458" s="11" t="inlineStr"/>
      <c r="C458" s="12" t="inlineStr"/>
      <c r="D458" s="13" t="inlineStr"/>
      <c r="E458" s="14" t="n">
        <f>ROUND(SUM(E457:E457),2)</f>
        <v>1.0</v>
      </c>
      <c r="F458" s="3" t="inlineStr"/>
      <c r="G458" s="3" t="inlineStr"/>
      <c r="H458" s="3" t="inlineStr"/>
      <c r="I458" s="3" t="inlineStr"/>
      <c r="J458" s="3" t="inlineStr"/>
    </row>
    <row r="459" customHeight="1" ht="10">
      <c r="A459" s="1" t="inlineStr"/>
      <c r="B459" s="1" t="inlineStr"/>
      <c r="C459" s="1" t="inlineStr"/>
      <c r="D459" s="1" t="inlineStr"/>
      <c r="E459" s="3" t="inlineStr"/>
      <c r="F459" s="3" t="inlineStr"/>
      <c r="G459" s="3" t="inlineStr"/>
      <c r="H459" s="3" t="inlineStr"/>
      <c r="I459" s="3" t="inlineStr"/>
      <c r="J459" s="3" t="inlineStr"/>
    </row>
    <row r="460" customHeight="1" ht="12">
      <c r="A460" s="3" t="inlineStr"/>
      <c r="B460" s="3" t="inlineStr"/>
      <c r="C460" s="3" t="inlineStr"/>
      <c r="D460" s="3" t="inlineStr"/>
      <c r="E460" s="15" t="inlineStr">
        <f>"TOTAL DA MEMÓRIA DE CÁLCULO: "&amp;TEXT(J455,"0,00")</f>
        <is>
          <r>
            <t xml:space="preserve">TOTAL DA MEMÓRIA DE CÁLCULO: 1,00</t>
          </r>
        </is>
      </c>
      <c r="F460" s="15" t="inlineStr"/>
      <c r="G460" s="15" t="inlineStr"/>
      <c r="H460" s="15" t="inlineStr"/>
      <c r="I460" s="15" t="inlineStr"/>
      <c r="J460" s="15" t="inlineStr"/>
    </row>
    <row r="461" customHeight="1" ht="10">
      <c r="A461" s="1" t="inlineStr"/>
      <c r="B461" s="1" t="inlineStr"/>
      <c r="C461" s="1" t="inlineStr"/>
      <c r="D461" s="1" t="inlineStr"/>
      <c r="E461" s="1" t="inlineStr"/>
      <c r="F461" s="3" t="inlineStr"/>
      <c r="G461" s="3" t="inlineStr"/>
      <c r="H461" s="3" t="inlineStr"/>
      <c r="I461" s="3" t="inlineStr"/>
      <c r="J461" s="3" t="inlineStr"/>
    </row>
    <row r="462" customHeight="1" ht="20">
      <c r="A462" s="2" t="inlineStr">
        <is>
          <r>
            <t xml:space="preserve">9. ITENS SANITÁRIOS</t>
          </r>
        </is>
      </c>
      <c r="B462" s="2" t="inlineStr"/>
      <c r="C462" s="2" t="inlineStr"/>
      <c r="D462" s="2" t="inlineStr"/>
      <c r="E462" s="2" t="inlineStr"/>
      <c r="F462" s="2" t="inlineStr"/>
      <c r="G462" s="2" t="inlineStr"/>
      <c r="H462" s="2" t="inlineStr"/>
      <c r="I462" s="2" t="inlineStr"/>
      <c r="J462" s="2" t="inlineStr"/>
    </row>
    <row r="463" customHeight="1" ht="10">
      <c r="A463" s="1" t="inlineStr"/>
      <c r="B463" s="1" t="inlineStr"/>
      <c r="C463" s="1" t="inlineStr"/>
      <c r="D463" s="1" t="inlineStr"/>
      <c r="E463" s="3" t="inlineStr"/>
      <c r="F463" s="3" t="inlineStr"/>
      <c r="G463" s="3" t="inlineStr"/>
      <c r="H463" s="3" t="inlineStr"/>
      <c r="I463" s="3" t="inlineStr"/>
      <c r="J463" s="3" t="inlineStr"/>
    </row>
    <row r="464" customHeight="1" ht="31">
      <c r="A464" s="2" t="inlineStr">
        <is>
          <r>
            <t xml:space="preserve">9.1</t>
          </r>
        </is>
      </c>
      <c r="B464" s="2" t="inlineStr">
        <is>
          <r>
            <t xml:space="preserve">89446</t>
          </r>
        </is>
      </c>
      <c r="C464" s="2" t="inlineStr">
        <is>
          <r>
            <t xml:space="preserve">TUBO, PVC, SOLDÁVEL, DE 25MM, INSTALADO EM PRUMADA DE ÁGUA - FORNECIMENTO E INSTALAÇÃO. AF_06/2022 (M)</t>
          </r>
        </is>
      </c>
      <c r="D464" s="2" t="inlineStr"/>
      <c r="E464" s="2" t="inlineStr"/>
      <c r="F464" s="2" t="inlineStr"/>
      <c r="G464" s="2" t="inlineStr"/>
      <c r="H464" s="2" t="inlineStr"/>
      <c r="I464" s="2" t="inlineStr"/>
      <c r="J464" s="4" t="n">
        <f>ROUND(SUM(E467),2)</f>
        <v>12.0</v>
      </c>
    </row>
    <row r="465" customHeight="1" ht="15">
      <c r="A465" s="5" t="inlineStr"/>
      <c r="B465" s="5" t="inlineStr"/>
      <c r="C465" s="5" t="inlineStr"/>
      <c r="D465" s="16" t="inlineStr">
        <is>
          <r>
            <t xml:space="preserve">COMPRIMENTO</t>
          </r>
        </is>
      </c>
      <c r="E465" s="6" t="inlineStr">
        <is>
          <r>
            <t xml:space="preserve">QTD</t>
          </r>
        </is>
      </c>
      <c r="F465" s="3" t="inlineStr"/>
      <c r="G465" s="3" t="inlineStr"/>
      <c r="H465" s="3" t="inlineStr"/>
      <c r="I465" s="3" t="inlineStr"/>
      <c r="J465" s="3" t="inlineStr"/>
    </row>
    <row r="466" customHeight="1" ht="13">
      <c r="A466" s="7" t="inlineStr">
        <is>
          <r>
            <t xml:space="preserve">AREA ISOLADA</t>
          </r>
        </is>
      </c>
      <c r="B466" s="7" t="inlineStr"/>
      <c r="C466" s="8" t="inlineStr">
        <is>
          <r>
            <t xml:space="preserve">=COMPRIMENTO</t>
          </r>
        </is>
      </c>
      <c r="D466" s="9" t="n">
        <v>12.0</v>
      </c>
      <c r="E466" s="10" t="n">
        <f>ROUND(D466,2)</f>
        <v>12.0</v>
      </c>
      <c r="F466" s="3" t="inlineStr"/>
      <c r="G466" s="3" t="inlineStr"/>
      <c r="H466" s="3" t="inlineStr"/>
      <c r="I466" s="3" t="inlineStr"/>
      <c r="J466" s="3" t="inlineStr"/>
    </row>
    <row r="467" customHeight="1" ht="15">
      <c r="A467" s="11" t="inlineStr"/>
      <c r="B467" s="11" t="inlineStr"/>
      <c r="C467" s="12" t="inlineStr"/>
      <c r="D467" s="13" t="inlineStr"/>
      <c r="E467" s="14" t="n">
        <f>ROUND(SUM(E466:E466),2)</f>
        <v>12.0</v>
      </c>
      <c r="F467" s="3" t="inlineStr"/>
      <c r="G467" s="3" t="inlineStr"/>
      <c r="H467" s="3" t="inlineStr"/>
      <c r="I467" s="3" t="inlineStr"/>
      <c r="J467" s="3" t="inlineStr"/>
    </row>
    <row r="468" customHeight="1" ht="10">
      <c r="A468" s="1" t="inlineStr"/>
      <c r="B468" s="1" t="inlineStr"/>
      <c r="C468" s="1" t="inlineStr"/>
      <c r="D468" s="1" t="inlineStr"/>
      <c r="E468" s="3" t="inlineStr"/>
      <c r="F468" s="3" t="inlineStr"/>
      <c r="G468" s="3" t="inlineStr"/>
      <c r="H468" s="3" t="inlineStr"/>
      <c r="I468" s="3" t="inlineStr"/>
      <c r="J468" s="3" t="inlineStr"/>
    </row>
    <row r="469" customHeight="1" ht="12">
      <c r="A469" s="3" t="inlineStr"/>
      <c r="B469" s="3" t="inlineStr"/>
      <c r="C469" s="3" t="inlineStr"/>
      <c r="D469" s="3" t="inlineStr"/>
      <c r="E469" s="15" t="inlineStr">
        <f>"TOTAL DA MEMÓRIA DE CÁLCULO: "&amp;TEXT(J464,"0,00")</f>
        <is>
          <r>
            <t xml:space="preserve">TOTAL DA MEMÓRIA DE CÁLCULO: 12,00</t>
          </r>
        </is>
      </c>
      <c r="F469" s="15" t="inlineStr"/>
      <c r="G469" s="15" t="inlineStr"/>
      <c r="H469" s="15" t="inlineStr"/>
      <c r="I469" s="15" t="inlineStr"/>
      <c r="J469" s="15" t="inlineStr"/>
    </row>
    <row r="470" customHeight="1" ht="10">
      <c r="A470" s="1" t="inlineStr"/>
      <c r="B470" s="1" t="inlineStr"/>
      <c r="C470" s="1" t="inlineStr"/>
      <c r="D470" s="1" t="inlineStr"/>
      <c r="E470" s="1" t="inlineStr"/>
      <c r="F470" s="3" t="inlineStr"/>
      <c r="G470" s="3" t="inlineStr"/>
      <c r="H470" s="3" t="inlineStr"/>
      <c r="I470" s="3" t="inlineStr"/>
      <c r="J470" s="3" t="inlineStr"/>
    </row>
    <row r="471" customHeight="1" ht="31">
      <c r="A471" s="2" t="inlineStr">
        <is>
          <r>
            <t xml:space="preserve">9.2</t>
          </r>
        </is>
      </c>
      <c r="B471" s="2" t="inlineStr">
        <is>
          <r>
            <t xml:space="preserve">89617</t>
          </r>
        </is>
      </c>
      <c r="C471" s="2" t="inlineStr">
        <is>
          <r>
            <t xml:space="preserve">TE, PVC, SOLDÁVEL, DN 25MM, INSTALADO EM PRUMADA DE ÁGUA - FORNECIMENTO E INSTALAÇÃO. AF_06/2022 (UN)</t>
          </r>
        </is>
      </c>
      <c r="D471" s="2" t="inlineStr"/>
      <c r="E471" s="2" t="inlineStr"/>
      <c r="F471" s="2" t="inlineStr"/>
      <c r="G471" s="2" t="inlineStr"/>
      <c r="H471" s="2" t="inlineStr"/>
      <c r="I471" s="2" t="inlineStr"/>
      <c r="J471" s="4" t="n">
        <f>ROUND(SUM(E474),2)</f>
        <v>1.0</v>
      </c>
    </row>
    <row r="472" customHeight="1" ht="15">
      <c r="A472" s="5" t="inlineStr"/>
      <c r="B472" s="5" t="inlineStr"/>
      <c r="C472" s="5" t="inlineStr"/>
      <c r="D472" s="6" t="inlineStr">
        <is>
          <r>
            <t xml:space="preserve">UN</t>
          </r>
        </is>
      </c>
      <c r="E472" s="6" t="inlineStr">
        <is>
          <r>
            <t xml:space="preserve">QTD</t>
          </r>
        </is>
      </c>
      <c r="F472" s="3" t="inlineStr"/>
      <c r="G472" s="3" t="inlineStr"/>
      <c r="H472" s="3" t="inlineStr"/>
      <c r="I472" s="3" t="inlineStr"/>
      <c r="J472" s="3" t="inlineStr"/>
    </row>
    <row r="473" customHeight="1" ht="13">
      <c r="A473" s="7" t="inlineStr">
        <is>
          <r>
            <t xml:space="preserve">UNIDADES</t>
          </r>
        </is>
      </c>
      <c r="B473" s="7" t="inlineStr"/>
      <c r="C473" s="8" t="inlineStr">
        <is>
          <r>
            <t xml:space="preserve">=UN</t>
          </r>
        </is>
      </c>
      <c r="D473" s="9" t="n">
        <v>1.0</v>
      </c>
      <c r="E473" s="10" t="n">
        <f>ROUND(D473,2)</f>
        <v>1.0</v>
      </c>
      <c r="F473" s="3" t="inlineStr"/>
      <c r="G473" s="3" t="inlineStr"/>
      <c r="H473" s="3" t="inlineStr"/>
      <c r="I473" s="3" t="inlineStr"/>
      <c r="J473" s="3" t="inlineStr"/>
    </row>
    <row r="474" customHeight="1" ht="15">
      <c r="A474" s="11" t="inlineStr"/>
      <c r="B474" s="11" t="inlineStr"/>
      <c r="C474" s="12" t="inlineStr"/>
      <c r="D474" s="13" t="inlineStr"/>
      <c r="E474" s="14" t="n">
        <f>ROUND(SUM(E473:E473),2)</f>
        <v>1.0</v>
      </c>
      <c r="F474" s="3" t="inlineStr"/>
      <c r="G474" s="3" t="inlineStr"/>
      <c r="H474" s="3" t="inlineStr"/>
      <c r="I474" s="3" t="inlineStr"/>
      <c r="J474" s="3" t="inlineStr"/>
    </row>
    <row r="475" customHeight="1" ht="10">
      <c r="A475" s="1" t="inlineStr"/>
      <c r="B475" s="1" t="inlineStr"/>
      <c r="C475" s="1" t="inlineStr"/>
      <c r="D475" s="1" t="inlineStr"/>
      <c r="E475" s="3" t="inlineStr"/>
      <c r="F475" s="3" t="inlineStr"/>
      <c r="G475" s="3" t="inlineStr"/>
      <c r="H475" s="3" t="inlineStr"/>
      <c r="I475" s="3" t="inlineStr"/>
      <c r="J475" s="3" t="inlineStr"/>
    </row>
    <row r="476" customHeight="1" ht="12">
      <c r="A476" s="3" t="inlineStr"/>
      <c r="B476" s="3" t="inlineStr"/>
      <c r="C476" s="3" t="inlineStr"/>
      <c r="D476" s="3" t="inlineStr"/>
      <c r="E476" s="15" t="inlineStr">
        <f>"TOTAL DA MEMÓRIA DE CÁLCULO: "&amp;TEXT(J471,"0,00")</f>
        <is>
          <r>
            <t xml:space="preserve">TOTAL DA MEMÓRIA DE CÁLCULO: 1,00</t>
          </r>
        </is>
      </c>
      <c r="F476" s="15" t="inlineStr"/>
      <c r="G476" s="15" t="inlineStr"/>
      <c r="H476" s="15" t="inlineStr"/>
      <c r="I476" s="15" t="inlineStr"/>
      <c r="J476" s="15" t="inlineStr"/>
    </row>
    <row r="477" customHeight="1" ht="10">
      <c r="A477" s="1" t="inlineStr"/>
      <c r="B477" s="1" t="inlineStr"/>
      <c r="C477" s="1" t="inlineStr"/>
      <c r="D477" s="1" t="inlineStr"/>
      <c r="E477" s="1" t="inlineStr"/>
      <c r="F477" s="3" t="inlineStr"/>
      <c r="G477" s="3" t="inlineStr"/>
      <c r="H477" s="3" t="inlineStr"/>
      <c r="I477" s="3" t="inlineStr"/>
      <c r="J477" s="3" t="inlineStr"/>
    </row>
    <row r="478" customHeight="1" ht="43">
      <c r="A478" s="2" t="inlineStr">
        <is>
          <r>
            <t xml:space="preserve">9.3</t>
          </r>
        </is>
      </c>
      <c r="B478" s="2" t="inlineStr">
        <is>
          <r>
            <t xml:space="preserve">89481</t>
          </r>
        </is>
      </c>
      <c r="C478" s="2" t="inlineStr">
        <is>
          <r>
            <t xml:space="preserve">JOELHO 90 GRAUS, PVC, SOLDÁVEL, DN 25MM, INSTALADO EM PRUMADA DE ÁGUA - FORNECIMENTO E INSTALAÇÃO. AF_06/2022 (UN)</t>
          </r>
        </is>
      </c>
      <c r="D478" s="2" t="inlineStr"/>
      <c r="E478" s="2" t="inlineStr"/>
      <c r="F478" s="2" t="inlineStr"/>
      <c r="G478" s="2" t="inlineStr"/>
      <c r="H478" s="2" t="inlineStr"/>
      <c r="I478" s="2" t="inlineStr"/>
      <c r="J478" s="4" t="n">
        <f>ROUND(SUM(E481),2)</f>
        <v>3.0</v>
      </c>
    </row>
    <row r="479" customHeight="1" ht="15">
      <c r="A479" s="5" t="inlineStr"/>
      <c r="B479" s="5" t="inlineStr"/>
      <c r="C479" s="5" t="inlineStr"/>
      <c r="D479" s="6" t="inlineStr">
        <is>
          <r>
            <t xml:space="preserve">UN</t>
          </r>
        </is>
      </c>
      <c r="E479" s="6" t="inlineStr">
        <is>
          <r>
            <t xml:space="preserve">QTD</t>
          </r>
        </is>
      </c>
      <c r="F479" s="3" t="inlineStr"/>
      <c r="G479" s="3" t="inlineStr"/>
      <c r="H479" s="3" t="inlineStr"/>
      <c r="I479" s="3" t="inlineStr"/>
      <c r="J479" s="3" t="inlineStr"/>
    </row>
    <row r="480" customHeight="1" ht="13">
      <c r="A480" s="7" t="inlineStr">
        <is>
          <r>
            <t xml:space="preserve">AREA ISOLADA</t>
          </r>
        </is>
      </c>
      <c r="B480" s="7" t="inlineStr"/>
      <c r="C480" s="8" t="inlineStr">
        <is>
          <r>
            <t xml:space="preserve">=UN</t>
          </r>
        </is>
      </c>
      <c r="D480" s="9" t="n">
        <v>3.0</v>
      </c>
      <c r="E480" s="10" t="n">
        <f>ROUND(D480,2)</f>
        <v>3.0</v>
      </c>
      <c r="F480" s="3" t="inlineStr"/>
      <c r="G480" s="3" t="inlineStr"/>
      <c r="H480" s="3" t="inlineStr"/>
      <c r="I480" s="3" t="inlineStr"/>
      <c r="J480" s="3" t="inlineStr"/>
    </row>
    <row r="481" customHeight="1" ht="15">
      <c r="A481" s="11" t="inlineStr"/>
      <c r="B481" s="11" t="inlineStr"/>
      <c r="C481" s="12" t="inlineStr"/>
      <c r="D481" s="13" t="inlineStr"/>
      <c r="E481" s="14" t="n">
        <f>ROUND(SUM(E480:E480),2)</f>
        <v>3.0</v>
      </c>
      <c r="F481" s="3" t="inlineStr"/>
      <c r="G481" s="3" t="inlineStr"/>
      <c r="H481" s="3" t="inlineStr"/>
      <c r="I481" s="3" t="inlineStr"/>
      <c r="J481" s="3" t="inlineStr"/>
    </row>
    <row r="482" customHeight="1" ht="10">
      <c r="A482" s="1" t="inlineStr"/>
      <c r="B482" s="1" t="inlineStr"/>
      <c r="C482" s="1" t="inlineStr"/>
      <c r="D482" s="1" t="inlineStr"/>
      <c r="E482" s="3" t="inlineStr"/>
      <c r="F482" s="3" t="inlineStr"/>
      <c r="G482" s="3" t="inlineStr"/>
      <c r="H482" s="3" t="inlineStr"/>
      <c r="I482" s="3" t="inlineStr"/>
      <c r="J482" s="3" t="inlineStr"/>
    </row>
    <row r="483" customHeight="1" ht="12">
      <c r="A483" s="3" t="inlineStr"/>
      <c r="B483" s="3" t="inlineStr"/>
      <c r="C483" s="3" t="inlineStr"/>
      <c r="D483" s="3" t="inlineStr"/>
      <c r="E483" s="15" t="inlineStr">
        <f>"TOTAL DA MEMÓRIA DE CÁLCULO: "&amp;TEXT(J478,"0,00")</f>
        <is>
          <r>
            <t xml:space="preserve">TOTAL DA MEMÓRIA DE CÁLCULO: 3,00</t>
          </r>
        </is>
      </c>
      <c r="F483" s="15" t="inlineStr"/>
      <c r="G483" s="15" t="inlineStr"/>
      <c r="H483" s="15" t="inlineStr"/>
      <c r="I483" s="15" t="inlineStr"/>
      <c r="J483" s="15" t="inlineStr"/>
    </row>
    <row r="484" customHeight="1" ht="10">
      <c r="A484" s="1" t="inlineStr"/>
      <c r="B484" s="1" t="inlineStr"/>
      <c r="C484" s="1" t="inlineStr"/>
      <c r="D484" s="1" t="inlineStr"/>
      <c r="E484" s="1" t="inlineStr"/>
      <c r="F484" s="3" t="inlineStr"/>
      <c r="G484" s="3" t="inlineStr"/>
      <c r="H484" s="3" t="inlineStr"/>
      <c r="I484" s="3" t="inlineStr"/>
      <c r="J484" s="3" t="inlineStr"/>
    </row>
    <row r="485" customHeight="1" ht="20">
      <c r="A485" s="2" t="inlineStr">
        <is>
          <r>
            <t xml:space="preserve">10. PINTURA</t>
          </r>
        </is>
      </c>
      <c r="B485" s="2" t="inlineStr"/>
      <c r="C485" s="2" t="inlineStr"/>
      <c r="D485" s="2" t="inlineStr"/>
      <c r="E485" s="2" t="inlineStr"/>
      <c r="F485" s="2" t="inlineStr"/>
      <c r="G485" s="2" t="inlineStr"/>
      <c r="H485" s="2" t="inlineStr"/>
      <c r="I485" s="2" t="inlineStr"/>
      <c r="J485" s="2" t="inlineStr"/>
    </row>
    <row r="486" customHeight="1" ht="10">
      <c r="A486" s="1" t="inlineStr"/>
      <c r="B486" s="1" t="inlineStr"/>
      <c r="C486" s="1" t="inlineStr"/>
      <c r="D486" s="1" t="inlineStr"/>
      <c r="E486" s="3" t="inlineStr"/>
      <c r="F486" s="3" t="inlineStr"/>
      <c r="G486" s="3" t="inlineStr"/>
      <c r="H486" s="3" t="inlineStr"/>
      <c r="I486" s="3" t="inlineStr"/>
      <c r="J486" s="3" t="inlineStr"/>
    </row>
    <row r="487" customHeight="1" ht="31">
      <c r="A487" s="2" t="inlineStr">
        <is>
          <r>
            <t xml:space="preserve">10.1</t>
          </r>
        </is>
      </c>
      <c r="B487" s="2" t="inlineStr">
        <is>
          <r>
            <t xml:space="preserve">96135</t>
          </r>
        </is>
      </c>
      <c r="C487" s="2" t="inlineStr">
        <is>
          <r>
            <t xml:space="preserve">APLICAÇÃO MANUAL DE MASSA ACRÍLICA EM PAREDES EXTERNAS DE CASAS, DUAS DEMÃOS. AF_03/2024 (M2)</t>
          </r>
        </is>
      </c>
      <c r="D487" s="2" t="inlineStr"/>
      <c r="E487" s="2" t="inlineStr"/>
      <c r="F487" s="2" t="inlineStr"/>
      <c r="G487" s="2" t="inlineStr"/>
      <c r="H487" s="2" t="inlineStr"/>
      <c r="I487" s="2" t="inlineStr"/>
      <c r="J487" s="4" t="n">
        <f>ROUND(SUM(G493),2)</f>
        <v>32.63</v>
      </c>
    </row>
    <row r="488" customHeight="1" ht="15">
      <c r="A488" s="5" t="inlineStr"/>
      <c r="B488" s="5" t="inlineStr"/>
      <c r="C488" s="5" t="inlineStr"/>
      <c r="D488" s="16" t="inlineStr">
        <is>
          <r>
            <t xml:space="preserve">COMPRIMENTO</t>
          </r>
        </is>
      </c>
      <c r="E488" s="6" t="inlineStr">
        <is>
          <r>
            <t xml:space="preserve">ALTURA</t>
          </r>
        </is>
      </c>
      <c r="F488" s="6" t="inlineStr">
        <is>
          <r>
            <t xml:space="preserve">COEF</t>
          </r>
        </is>
      </c>
      <c r="G488" s="6" t="inlineStr">
        <is>
          <r>
            <t xml:space="preserve">QTD</t>
          </r>
        </is>
      </c>
      <c r="H488" s="3" t="inlineStr"/>
      <c r="I488" s="3" t="inlineStr"/>
      <c r="J488" s="3" t="inlineStr"/>
    </row>
    <row r="489" customHeight="1" ht="19">
      <c r="A489" s="7" t="inlineStr">
        <is>
          <r>
            <t xml:space="preserve">FACHADA FRONTAL</t>
          </r>
        </is>
      </c>
      <c r="B489" s="7" t="inlineStr"/>
      <c r="C489" s="8" t="inlineStr">
        <is>
          <r>
            <t xml:space="preserve">=COMPRIMENTO*ALTURA*COEF</t>
          </r>
        </is>
      </c>
      <c r="D489" s="9" t="n">
        <v>7.57</v>
      </c>
      <c r="E489" s="9" t="n">
        <v>4.0</v>
      </c>
      <c r="F489" s="9" t="n">
        <v>1.0</v>
      </c>
      <c r="G489" s="10" t="n">
        <f>ROUND(D489 * E489 * F489,2)</f>
        <v>30.28</v>
      </c>
      <c r="H489" s="3" t="inlineStr"/>
      <c r="I489" s="3" t="inlineStr"/>
      <c r="J489" s="3" t="inlineStr"/>
    </row>
    <row r="490" customHeight="1" ht="19">
      <c r="A490" s="7" t="inlineStr">
        <is>
          <r>
            <t xml:space="preserve">DESCONTO PORTAS</t>
          </r>
        </is>
      </c>
      <c r="B490" s="7" t="inlineStr"/>
      <c r="C490" s="8" t="inlineStr">
        <is>
          <r>
            <t xml:space="preserve">=COMPRIMENTO*ALTURA*COEF</t>
          </r>
        </is>
      </c>
      <c r="D490" s="9" t="n">
        <v>1.02</v>
      </c>
      <c r="E490" s="9" t="n">
        <v>2.4</v>
      </c>
      <c r="F490" s="9" t="n">
        <v>-2.0</v>
      </c>
      <c r="G490" s="10" t="n">
        <f>ROUND(D490 * E490 * F490,2)</f>
        <v>-4.9</v>
      </c>
      <c r="H490" s="3" t="inlineStr"/>
      <c r="I490" s="3" t="inlineStr"/>
      <c r="J490" s="3" t="inlineStr"/>
    </row>
    <row r="491" customHeight="1" ht="19">
      <c r="A491" s="7" t="inlineStr">
        <is>
          <r>
            <t xml:space="preserve">DESCONTO PORTAS</t>
          </r>
        </is>
      </c>
      <c r="B491" s="7" t="inlineStr"/>
      <c r="C491" s="8" t="inlineStr">
        <is>
          <r>
            <t xml:space="preserve">=COMPRIMENTO*ALTURA*COEF</t>
          </r>
        </is>
      </c>
      <c r="D491" s="9" t="n">
        <v>1.98</v>
      </c>
      <c r="E491" s="9" t="n">
        <v>2.4</v>
      </c>
      <c r="F491" s="9" t="n">
        <v>-1.0</v>
      </c>
      <c r="G491" s="10" t="n">
        <f>ROUND(D491 * E491 * F491,2)</f>
        <v>-4.75</v>
      </c>
      <c r="H491" s="3" t="inlineStr"/>
      <c r="I491" s="3" t="inlineStr"/>
      <c r="J491" s="3" t="inlineStr"/>
    </row>
    <row r="492" customHeight="1" ht="19">
      <c r="A492" s="7" t="inlineStr">
        <is>
          <r>
            <t xml:space="preserve">PARTE PAREDE LATERAL EXTERNA</t>
          </r>
        </is>
      </c>
      <c r="B492" s="7" t="inlineStr"/>
      <c r="C492" s="8" t="inlineStr">
        <is>
          <r>
            <t xml:space="preserve">=COMPRIMENTO*ALTURA*COEF</t>
          </r>
        </is>
      </c>
      <c r="D492" s="9" t="n">
        <v>3.0</v>
      </c>
      <c r="E492" s="9" t="n">
        <v>4.0</v>
      </c>
      <c r="F492" s="9" t="n">
        <v>1.0</v>
      </c>
      <c r="G492" s="10" t="n">
        <f>ROUND(D492 * E492 * F492,2)</f>
        <v>12.0</v>
      </c>
      <c r="H492" s="3" t="inlineStr"/>
      <c r="I492" s="3" t="inlineStr"/>
      <c r="J492" s="3" t="inlineStr"/>
    </row>
    <row r="493" customHeight="1" ht="15">
      <c r="A493" s="11" t="inlineStr"/>
      <c r="B493" s="11" t="inlineStr"/>
      <c r="C493" s="12" t="inlineStr"/>
      <c r="D493" s="13" t="inlineStr"/>
      <c r="E493" s="13" t="inlineStr"/>
      <c r="F493" s="13" t="inlineStr"/>
      <c r="G493" s="14" t="n">
        <f>ROUND(SUM(G489:G492),2)</f>
        <v>32.63</v>
      </c>
      <c r="H493" s="3" t="inlineStr"/>
      <c r="I493" s="3" t="inlineStr"/>
      <c r="J493" s="3" t="inlineStr"/>
    </row>
    <row r="494" customHeight="1" ht="10">
      <c r="A494" s="1" t="inlineStr"/>
      <c r="B494" s="1" t="inlineStr"/>
      <c r="C494" s="1" t="inlineStr"/>
      <c r="D494" s="1" t="inlineStr"/>
      <c r="E494" s="3" t="inlineStr"/>
      <c r="F494" s="3" t="inlineStr"/>
      <c r="G494" s="3" t="inlineStr"/>
      <c r="H494" s="3" t="inlineStr"/>
      <c r="I494" s="3" t="inlineStr"/>
      <c r="J494" s="3" t="inlineStr"/>
    </row>
    <row r="495" customHeight="1" ht="12">
      <c r="A495" s="3" t="inlineStr"/>
      <c r="B495" s="3" t="inlineStr"/>
      <c r="C495" s="3" t="inlineStr"/>
      <c r="D495" s="3" t="inlineStr"/>
      <c r="E495" s="15" t="inlineStr">
        <f>"TOTAL DA MEMÓRIA DE CÁLCULO: "&amp;TEXT(J487,"0,00")</f>
        <is>
          <r>
            <t xml:space="preserve">TOTAL DA MEMÓRIA DE CÁLCULO: 32,63</t>
          </r>
        </is>
      </c>
      <c r="F495" s="15" t="inlineStr"/>
      <c r="G495" s="15" t="inlineStr"/>
      <c r="H495" s="15" t="inlineStr"/>
      <c r="I495" s="15" t="inlineStr"/>
      <c r="J495" s="15" t="inlineStr"/>
    </row>
    <row r="496" customHeight="1" ht="10">
      <c r="A496" s="1" t="inlineStr"/>
      <c r="B496" s="1" t="inlineStr"/>
      <c r="C496" s="1" t="inlineStr"/>
      <c r="D496" s="1" t="inlineStr"/>
      <c r="E496" s="1" t="inlineStr"/>
      <c r="F496" s="3" t="inlineStr"/>
      <c r="G496" s="3" t="inlineStr"/>
      <c r="H496" s="3" t="inlineStr"/>
      <c r="I496" s="3" t="inlineStr"/>
      <c r="J496" s="3" t="inlineStr"/>
    </row>
    <row r="497" customHeight="1" ht="31">
      <c r="A497" s="2" t="inlineStr">
        <is>
          <r>
            <t xml:space="preserve">10.2</t>
          </r>
        </is>
      </c>
      <c r="B497" s="2" t="inlineStr">
        <is>
          <r>
            <t xml:space="preserve">88497</t>
          </r>
        </is>
      </c>
      <c r="C497" s="2" t="inlineStr">
        <is>
          <r>
            <t xml:space="preserve">EMASSAMENTO COM MASSA LÁTEX, APLICAÇÃO EM PAREDE, DUAS DEMÃOS, LIXAMENTO MANUAL. AF_04/2023 (M2)</t>
          </r>
        </is>
      </c>
      <c r="D497" s="2" t="inlineStr"/>
      <c r="E497" s="2" t="inlineStr"/>
      <c r="F497" s="2" t="inlineStr"/>
      <c r="G497" s="2" t="inlineStr"/>
      <c r="H497" s="2" t="inlineStr"/>
      <c r="I497" s="2" t="inlineStr"/>
      <c r="J497" s="4" t="n">
        <f>ROUND(SUM(H509),2)</f>
        <v>16.0</v>
      </c>
    </row>
    <row r="498" customHeight="1" ht="15">
      <c r="A498" s="5" t="inlineStr"/>
      <c r="B498" s="5" t="inlineStr"/>
      <c r="C498" s="5" t="inlineStr"/>
      <c r="D498" s="16" t="inlineStr">
        <is>
          <r>
            <t xml:space="preserve">COMPRIMENTO</t>
          </r>
        </is>
      </c>
      <c r="E498" s="6" t="inlineStr">
        <is>
          <r>
            <t xml:space="preserve">ALTURA</t>
          </r>
        </is>
      </c>
      <c r="F498" s="17" t="inlineStr">
        <is>
          <r>
            <t xml:space="preserve">QUANTIDADE</t>
          </r>
        </is>
      </c>
      <c r="G498" s="6" t="inlineStr">
        <is>
          <r>
            <t xml:space="preserve">COEF</t>
          </r>
        </is>
      </c>
      <c r="H498" s="6" t="inlineStr">
        <is>
          <r>
            <t xml:space="preserve">QTD</t>
          </r>
        </is>
      </c>
      <c r="I498" s="3" t="inlineStr"/>
      <c r="J498" s="3" t="inlineStr"/>
    </row>
    <row r="499" customHeight="1" ht="27">
      <c r="A499" s="7" t="inlineStr">
        <is>
          <r>
            <t xml:space="preserve">RECEPÇÃO</t>
          </r>
        </is>
      </c>
      <c r="B499" s="7" t="inlineStr"/>
      <c r="C499" s="8" t="inlineStr">
        <is>
          <r>
            <t xml:space="preserve">=COMPRIMENTO*ALTURA*QUANTIDADE*COEF</t>
          </r>
        </is>
      </c>
      <c r="D499" s="9" t="n">
        <v>7.27</v>
      </c>
      <c r="E499" s="9" t="n">
        <v>3.0</v>
      </c>
      <c r="F499" s="9" t="n">
        <v>1.0</v>
      </c>
      <c r="G499" s="9" t="n">
        <v>0.2</v>
      </c>
      <c r="H499" s="10" t="n">
        <f>ROUND(D499 * E499 * F499 * G499,2)</f>
        <v>4.36</v>
      </c>
      <c r="I499" s="3" t="inlineStr"/>
      <c r="J499" s="3" t="inlineStr"/>
    </row>
    <row r="500" customHeight="1" ht="27">
      <c r="A500" s="7" t="inlineStr">
        <is>
          <r>
            <t xml:space="preserve">RECEPÇÃO</t>
          </r>
        </is>
      </c>
      <c r="B500" s="7" t="inlineStr"/>
      <c r="C500" s="8" t="inlineStr">
        <is>
          <r>
            <t xml:space="preserve">=COMPRIMENTO*ALTURA*QUANTIDADE*COEF</t>
          </r>
        </is>
      </c>
      <c r="D500" s="9" t="n">
        <v>2.98</v>
      </c>
      <c r="E500" s="9" t="n">
        <v>3.0</v>
      </c>
      <c r="F500" s="9" t="n">
        <v>2.0</v>
      </c>
      <c r="G500" s="9" t="n">
        <v>0.2</v>
      </c>
      <c r="H500" s="10" t="n">
        <f>ROUND(D500 * E500 * F500 * G500,2)</f>
        <v>3.58</v>
      </c>
      <c r="I500" s="3" t="inlineStr"/>
      <c r="J500" s="3" t="inlineStr"/>
    </row>
    <row r="501" customHeight="1" ht="27">
      <c r="A501" s="7" t="inlineStr">
        <is>
          <r>
            <t xml:space="preserve">DESCONTO PORTAS</t>
          </r>
        </is>
      </c>
      <c r="B501" s="7" t="inlineStr"/>
      <c r="C501" s="8" t="inlineStr">
        <is>
          <r>
            <t xml:space="preserve">=COMPRIMENTO*ALTURA*QUANTIDADE*COEF</t>
          </r>
        </is>
      </c>
      <c r="D501" s="9" t="n">
        <v>1.02</v>
      </c>
      <c r="E501" s="9" t="n">
        <v>2.4</v>
      </c>
      <c r="F501" s="9" t="n">
        <v>-2.0</v>
      </c>
      <c r="G501" s="9" t="n">
        <v>0.2</v>
      </c>
      <c r="H501" s="10" t="n">
        <f>ROUND(D501 * E501 * F501 * G501,2)</f>
        <v>-0.98</v>
      </c>
      <c r="I501" s="3" t="inlineStr"/>
      <c r="J501" s="3" t="inlineStr"/>
    </row>
    <row r="502" customHeight="1" ht="27">
      <c r="A502" s="7" t="inlineStr">
        <is>
          <r>
            <t xml:space="preserve">DESCONTO PORTAS</t>
          </r>
        </is>
      </c>
      <c r="B502" s="7" t="inlineStr"/>
      <c r="C502" s="8" t="inlineStr">
        <is>
          <r>
            <t xml:space="preserve">=COMPRIMENTO*ALTURA*QUANTIDADE*COEF</t>
          </r>
        </is>
      </c>
      <c r="D502" s="9" t="n">
        <v>1.98</v>
      </c>
      <c r="E502" s="9" t="n">
        <v>2.4</v>
      </c>
      <c r="F502" s="9" t="n">
        <v>-1.0</v>
      </c>
      <c r="G502" s="9" t="n">
        <v>0.2</v>
      </c>
      <c r="H502" s="10" t="n">
        <f>ROUND(D502 * E502 * F502 * G502,2)</f>
        <v>-0.95</v>
      </c>
      <c r="I502" s="3" t="inlineStr"/>
      <c r="J502" s="3" t="inlineStr"/>
    </row>
    <row r="503" customHeight="1" ht="27">
      <c r="A503" s="7" t="inlineStr">
        <is>
          <r>
            <t xml:space="preserve">COPA</t>
          </r>
        </is>
      </c>
      <c r="B503" s="7" t="inlineStr"/>
      <c r="C503" s="8" t="inlineStr">
        <is>
          <r>
            <t xml:space="preserve">=COMPRIMENTO*ALTURA*QUANTIDADE*COEF</t>
          </r>
        </is>
      </c>
      <c r="D503" s="9" t="n">
        <v>2.62</v>
      </c>
      <c r="E503" s="9" t="n">
        <v>3.0</v>
      </c>
      <c r="F503" s="9" t="n">
        <v>2.0</v>
      </c>
      <c r="G503" s="9" t="n">
        <v>0.2</v>
      </c>
      <c r="H503" s="10" t="n">
        <f>ROUND(D503 * E503 * F503 * G503,2)</f>
        <v>3.14</v>
      </c>
      <c r="I503" s="3" t="inlineStr"/>
      <c r="J503" s="3" t="inlineStr"/>
    </row>
    <row r="504" customHeight="1" ht="27">
      <c r="A504" s="7" t="inlineStr">
        <is>
          <r>
            <t xml:space="preserve">DESCONTO</t>
          </r>
        </is>
      </c>
      <c r="B504" s="7" t="inlineStr"/>
      <c r="C504" s="8" t="inlineStr">
        <is>
          <r>
            <t xml:space="preserve">=COMPRIMENTO*ALTURA*QUANTIDADE*COEF</t>
          </r>
        </is>
      </c>
      <c r="D504" s="9" t="n">
        <v>0.8</v>
      </c>
      <c r="E504" s="9" t="n">
        <v>2.1</v>
      </c>
      <c r="F504" s="9" t="n">
        <v>-2.0</v>
      </c>
      <c r="G504" s="9" t="n">
        <v>0.2</v>
      </c>
      <c r="H504" s="10" t="n">
        <f>ROUND(D504 * E504 * F504 * G504,2)</f>
        <v>-0.67</v>
      </c>
      <c r="I504" s="3" t="inlineStr"/>
      <c r="J504" s="3" t="inlineStr"/>
    </row>
    <row r="505" customHeight="1" ht="27">
      <c r="A505" s="7" t="inlineStr">
        <is>
          <r>
            <t xml:space="preserve">CARTEIROS</t>
          </r>
        </is>
      </c>
      <c r="B505" s="7" t="inlineStr"/>
      <c r="C505" s="8" t="inlineStr">
        <is>
          <r>
            <t xml:space="preserve">=COMPRIMENTO*ALTURA*QUANTIDADE*COEF</t>
          </r>
        </is>
      </c>
      <c r="D505" s="9" t="n">
        <v>3.18</v>
      </c>
      <c r="E505" s="9" t="n">
        <v>3.0</v>
      </c>
      <c r="F505" s="9" t="n">
        <v>2.0</v>
      </c>
      <c r="G505" s="9" t="n">
        <v>0.2</v>
      </c>
      <c r="H505" s="10" t="n">
        <f>ROUND(D505 * E505 * F505 * G505,2)</f>
        <v>3.82</v>
      </c>
      <c r="I505" s="3" t="inlineStr"/>
      <c r="J505" s="3" t="inlineStr"/>
    </row>
    <row r="506" customHeight="1" ht="27">
      <c r="A506" s="7" t="inlineStr">
        <is>
          <r>
            <t xml:space="preserve">GERÊNCIA</t>
          </r>
        </is>
      </c>
      <c r="B506" s="7" t="inlineStr"/>
      <c r="C506" s="8" t="inlineStr">
        <is>
          <r>
            <t xml:space="preserve">=COMPRIMENTO*ALTURA*QUANTIDADE*COEF</t>
          </r>
        </is>
      </c>
      <c r="D506" s="9" t="n">
        <v>2.69</v>
      </c>
      <c r="E506" s="9" t="n">
        <v>3.0</v>
      </c>
      <c r="F506" s="9" t="n">
        <v>1.0</v>
      </c>
      <c r="G506" s="9" t="n">
        <v>0.2</v>
      </c>
      <c r="H506" s="10" t="n">
        <f>ROUND(D506 * E506 * F506 * G506,2)</f>
        <v>1.61</v>
      </c>
      <c r="I506" s="3" t="inlineStr"/>
      <c r="J506" s="3" t="inlineStr"/>
    </row>
    <row r="507" customHeight="1" ht="27">
      <c r="A507" s="7" t="inlineStr">
        <is>
          <r>
            <t xml:space="preserve">ATENDIMENTO</t>
          </r>
        </is>
      </c>
      <c r="B507" s="7" t="inlineStr"/>
      <c r="C507" s="8" t="inlineStr">
        <is>
          <r>
            <t xml:space="preserve">=COMPRIMENTO*ALTURA*QUANTIDADE*COEF</t>
          </r>
        </is>
      </c>
      <c r="D507" s="9" t="n">
        <v>2.69</v>
      </c>
      <c r="E507" s="9" t="n">
        <v>3.0</v>
      </c>
      <c r="F507" s="9" t="n">
        <v>1.0</v>
      </c>
      <c r="G507" s="9" t="n">
        <v>0.2</v>
      </c>
      <c r="H507" s="10" t="n">
        <f>ROUND(D507 * E507 * F507 * G507,2)</f>
        <v>1.61</v>
      </c>
      <c r="I507" s="3" t="inlineStr"/>
      <c r="J507" s="3" t="inlineStr"/>
    </row>
    <row r="508" customHeight="1" ht="27">
      <c r="A508" s="7" t="inlineStr">
        <is>
          <r>
            <t xml:space="preserve">ATENDIMENTO</t>
          </r>
        </is>
      </c>
      <c r="B508" s="7" t="inlineStr"/>
      <c r="C508" s="8" t="inlineStr">
        <is>
          <r>
            <t xml:space="preserve">=COMPRIMENTO*ALTURA*QUANTIDADE*COEF</t>
          </r>
        </is>
      </c>
      <c r="D508" s="9" t="n">
        <v>2.0</v>
      </c>
      <c r="E508" s="9" t="n">
        <v>1.2</v>
      </c>
      <c r="F508" s="9" t="n">
        <v>1.0</v>
      </c>
      <c r="G508" s="9" t="n">
        <v>0.2</v>
      </c>
      <c r="H508" s="10" t="n">
        <f>ROUND(D508 * E508 * F508 * G508,2)</f>
        <v>0.48</v>
      </c>
      <c r="I508" s="3" t="inlineStr"/>
      <c r="J508" s="3" t="inlineStr"/>
    </row>
    <row r="509" customHeight="1" ht="15">
      <c r="A509" s="11" t="inlineStr"/>
      <c r="B509" s="11" t="inlineStr"/>
      <c r="C509" s="12" t="inlineStr"/>
      <c r="D509" s="13" t="inlineStr"/>
      <c r="E509" s="13" t="inlineStr"/>
      <c r="F509" s="13" t="inlineStr"/>
      <c r="G509" s="13" t="inlineStr"/>
      <c r="H509" s="14" t="n">
        <f>ROUND(SUM(H499:H508),2)</f>
        <v>16.0</v>
      </c>
      <c r="I509" s="3" t="inlineStr"/>
      <c r="J509" s="3" t="inlineStr"/>
    </row>
    <row r="510" customHeight="1" ht="10">
      <c r="A510" s="1" t="inlineStr"/>
      <c r="B510" s="1" t="inlineStr"/>
      <c r="C510" s="1" t="inlineStr"/>
      <c r="D510" s="1" t="inlineStr"/>
      <c r="E510" s="3" t="inlineStr"/>
      <c r="F510" s="3" t="inlineStr"/>
      <c r="G510" s="3" t="inlineStr"/>
      <c r="H510" s="3" t="inlineStr"/>
      <c r="I510" s="3" t="inlineStr"/>
      <c r="J510" s="3" t="inlineStr"/>
    </row>
    <row r="511" customHeight="1" ht="12">
      <c r="A511" s="3" t="inlineStr"/>
      <c r="B511" s="3" t="inlineStr"/>
      <c r="C511" s="3" t="inlineStr"/>
      <c r="D511" s="3" t="inlineStr"/>
      <c r="E511" s="15" t="inlineStr">
        <f>"TOTAL DA MEMÓRIA DE CÁLCULO: "&amp;TEXT(J497,"0,00")</f>
        <is>
          <r>
            <t xml:space="preserve">TOTAL DA MEMÓRIA DE CÁLCULO: 16,00</t>
          </r>
        </is>
      </c>
      <c r="F511" s="15" t="inlineStr"/>
      <c r="G511" s="15" t="inlineStr"/>
      <c r="H511" s="15" t="inlineStr"/>
      <c r="I511" s="15" t="inlineStr"/>
      <c r="J511" s="15" t="inlineStr"/>
    </row>
    <row r="512" customHeight="1" ht="10">
      <c r="A512" s="1" t="inlineStr"/>
      <c r="B512" s="1" t="inlineStr"/>
      <c r="C512" s="1" t="inlineStr"/>
      <c r="D512" s="1" t="inlineStr"/>
      <c r="E512" s="1" t="inlineStr"/>
      <c r="F512" s="3" t="inlineStr"/>
      <c r="G512" s="3" t="inlineStr"/>
      <c r="H512" s="3" t="inlineStr"/>
      <c r="I512" s="3" t="inlineStr"/>
      <c r="J512" s="3" t="inlineStr"/>
    </row>
    <row r="513" customHeight="1" ht="31">
      <c r="A513" s="2" t="inlineStr">
        <is>
          <r>
            <t xml:space="preserve">10.3</t>
          </r>
        </is>
      </c>
      <c r="B513" s="2" t="inlineStr">
        <is>
          <r>
            <t xml:space="preserve">88489</t>
          </r>
        </is>
      </c>
      <c r="C513" s="2" t="inlineStr">
        <is>
          <r>
            <t xml:space="preserve">PINTURA LÁTEX ACRÍLICA PREMIUM, APLICAÇÃO MANUAL EM PAREDES, DUAS DEMÃOS. AF_04/2023 (M2)</t>
          </r>
        </is>
      </c>
      <c r="D513" s="2" t="inlineStr"/>
      <c r="E513" s="2" t="inlineStr"/>
      <c r="F513" s="2" t="inlineStr"/>
      <c r="G513" s="2" t="inlineStr"/>
      <c r="H513" s="2" t="inlineStr"/>
      <c r="I513" s="2" t="inlineStr"/>
      <c r="J513" s="4" t="n">
        <f>ROUND(SUM(G532),2)</f>
        <v>149.97</v>
      </c>
    </row>
    <row r="514" customHeight="1" ht="15">
      <c r="A514" s="5" t="inlineStr"/>
      <c r="B514" s="5" t="inlineStr"/>
      <c r="C514" s="5" t="inlineStr"/>
      <c r="D514" s="16" t="inlineStr">
        <is>
          <r>
            <t xml:space="preserve">COMPRIMENTO</t>
          </r>
        </is>
      </c>
      <c r="E514" s="6" t="inlineStr">
        <is>
          <r>
            <t xml:space="preserve">ALTURA</t>
          </r>
        </is>
      </c>
      <c r="F514" s="17" t="inlineStr">
        <is>
          <r>
            <t xml:space="preserve">QUANTIDADE</t>
          </r>
        </is>
      </c>
      <c r="G514" s="6" t="inlineStr">
        <is>
          <r>
            <t xml:space="preserve">QTD</t>
          </r>
        </is>
      </c>
      <c r="H514" s="3" t="inlineStr"/>
      <c r="I514" s="3" t="inlineStr"/>
      <c r="J514" s="3" t="inlineStr"/>
    </row>
    <row r="515" customHeight="1" ht="19">
      <c r="A515" s="7" t="inlineStr">
        <is>
          <r>
            <t xml:space="preserve">RECEPÇÃO</t>
          </r>
        </is>
      </c>
      <c r="B515" s="7" t="inlineStr"/>
      <c r="C515" s="8" t="inlineStr">
        <is>
          <r>
            <t xml:space="preserve">=COMPRIMENTO*ALTURA*QUANTIDADE</t>
          </r>
        </is>
      </c>
      <c r="D515" s="9" t="n">
        <v>7.27</v>
      </c>
      <c r="E515" s="9" t="n">
        <v>3.0</v>
      </c>
      <c r="F515" s="9" t="n">
        <v>1.0</v>
      </c>
      <c r="G515" s="10" t="n">
        <f>ROUND(D515 * E515 * F515,2)</f>
        <v>21.81</v>
      </c>
      <c r="H515" s="3" t="inlineStr"/>
      <c r="I515" s="3" t="inlineStr"/>
      <c r="J515" s="3" t="inlineStr"/>
    </row>
    <row r="516" customHeight="1" ht="19">
      <c r="A516" s="7" t="inlineStr">
        <is>
          <r>
            <t xml:space="preserve">RECEPÇÃO</t>
          </r>
        </is>
      </c>
      <c r="B516" s="7" t="inlineStr"/>
      <c r="C516" s="8" t="inlineStr">
        <is>
          <r>
            <t xml:space="preserve">=COMPRIMENTO*ALTURA*QUANTIDADE</t>
          </r>
        </is>
      </c>
      <c r="D516" s="9" t="n">
        <v>2.98</v>
      </c>
      <c r="E516" s="9" t="n">
        <v>3.0</v>
      </c>
      <c r="F516" s="9" t="n">
        <v>2.0</v>
      </c>
      <c r="G516" s="10" t="n">
        <f>ROUND(D516 * E516 * F516,2)</f>
        <v>17.88</v>
      </c>
      <c r="H516" s="3" t="inlineStr"/>
      <c r="I516" s="3" t="inlineStr"/>
      <c r="J516" s="3" t="inlineStr"/>
    </row>
    <row r="517" customHeight="1" ht="19">
      <c r="A517" s="7" t="inlineStr">
        <is>
          <r>
            <t xml:space="preserve">DESCONTO PORTAS</t>
          </r>
        </is>
      </c>
      <c r="B517" s="7" t="inlineStr"/>
      <c r="C517" s="8" t="inlineStr">
        <is>
          <r>
            <t xml:space="preserve">=COMPRIMENTO*ALTURA*QUANTIDADE</t>
          </r>
        </is>
      </c>
      <c r="D517" s="9" t="n">
        <v>1.02</v>
      </c>
      <c r="E517" s="9" t="n">
        <v>2.4</v>
      </c>
      <c r="F517" s="9" t="n">
        <v>-2.0</v>
      </c>
      <c r="G517" s="10" t="n">
        <f>ROUND(D517 * E517 * F517,2)</f>
        <v>-4.9</v>
      </c>
      <c r="H517" s="3" t="inlineStr"/>
      <c r="I517" s="3" t="inlineStr"/>
      <c r="J517" s="3" t="inlineStr"/>
    </row>
    <row r="518" customHeight="1" ht="19">
      <c r="A518" s="7" t="inlineStr">
        <is>
          <r>
            <t xml:space="preserve">DESCONTO PORTAS</t>
          </r>
        </is>
      </c>
      <c r="B518" s="7" t="inlineStr"/>
      <c r="C518" s="8" t="inlineStr">
        <is>
          <r>
            <t xml:space="preserve">=COMPRIMENTO*ALTURA*QUANTIDADE</t>
          </r>
        </is>
      </c>
      <c r="D518" s="9" t="n">
        <v>1.98</v>
      </c>
      <c r="E518" s="9" t="n">
        <v>2.4</v>
      </c>
      <c r="F518" s="9" t="n">
        <v>-1.0</v>
      </c>
      <c r="G518" s="10" t="n">
        <f>ROUND(D518 * E518 * F518,2)</f>
        <v>-4.75</v>
      </c>
      <c r="H518" s="3" t="inlineStr"/>
      <c r="I518" s="3" t="inlineStr"/>
      <c r="J518" s="3" t="inlineStr"/>
    </row>
    <row r="519" customHeight="1" ht="19">
      <c r="A519" s="7" t="inlineStr">
        <is>
          <r>
            <t xml:space="preserve">ÁREA ISOLADA</t>
          </r>
        </is>
      </c>
      <c r="B519" s="7" t="inlineStr"/>
      <c r="C519" s="8" t="inlineStr">
        <is>
          <r>
            <t xml:space="preserve">=COMPRIMENTO*ALTURA*QUANTIDADE</t>
          </r>
        </is>
      </c>
      <c r="D519" s="9" t="n">
        <v>5.0</v>
      </c>
      <c r="E519" s="9" t="n">
        <v>2.6</v>
      </c>
      <c r="F519" s="9" t="n">
        <v>2.0</v>
      </c>
      <c r="G519" s="10" t="n">
        <f>ROUND(D519 * E519 * F519,2)</f>
        <v>26.0</v>
      </c>
      <c r="H519" s="3" t="inlineStr"/>
      <c r="I519" s="3" t="inlineStr"/>
      <c r="J519" s="3" t="inlineStr"/>
    </row>
    <row r="520" customHeight="1" ht="19">
      <c r="A520" s="7" t="inlineStr">
        <is>
          <r>
            <t xml:space="preserve">ÁREA ISOLADA</t>
          </r>
        </is>
      </c>
      <c r="B520" s="7" t="inlineStr"/>
      <c r="C520" s="8" t="inlineStr">
        <is>
          <r>
            <t xml:space="preserve">=COMPRIMENTO*ALTURA*QUANTIDADE</t>
          </r>
        </is>
      </c>
      <c r="D520" s="9" t="n">
        <v>2.5</v>
      </c>
      <c r="E520" s="9" t="n">
        <v>2.6</v>
      </c>
      <c r="F520" s="9" t="n">
        <v>2.0</v>
      </c>
      <c r="G520" s="10" t="n">
        <f>ROUND(D520 * E520 * F520,2)</f>
        <v>13.0</v>
      </c>
      <c r="H520" s="3" t="inlineStr"/>
      <c r="I520" s="3" t="inlineStr"/>
      <c r="J520" s="3" t="inlineStr"/>
    </row>
    <row r="521" customHeight="1" ht="19">
      <c r="A521" s="7" t="inlineStr">
        <is>
          <r>
            <t xml:space="preserve">DESCONTO PORTA</t>
          </r>
        </is>
      </c>
      <c r="B521" s="7" t="inlineStr"/>
      <c r="C521" s="8" t="inlineStr">
        <is>
          <r>
            <t xml:space="preserve">=COMPRIMENTO*ALTURA*QUANTIDADE</t>
          </r>
        </is>
      </c>
      <c r="D521" s="9" t="n">
        <v>0.8</v>
      </c>
      <c r="E521" s="9" t="n">
        <v>2.1</v>
      </c>
      <c r="F521" s="9" t="n">
        <v>-1.0</v>
      </c>
      <c r="G521" s="10" t="n">
        <f>ROUND(D521 * E521 * F521,2)</f>
        <v>-1.68</v>
      </c>
      <c r="H521" s="3" t="inlineStr"/>
      <c r="I521" s="3" t="inlineStr"/>
      <c r="J521" s="3" t="inlineStr"/>
    </row>
    <row r="522" customHeight="1" ht="19">
      <c r="A522" s="7" t="inlineStr">
        <is>
          <r>
            <t xml:space="preserve">COPA</t>
          </r>
        </is>
      </c>
      <c r="B522" s="7" t="inlineStr"/>
      <c r="C522" s="8" t="inlineStr">
        <is>
          <r>
            <t xml:space="preserve">=COMPRIMENTO*ALTURA*QUANTIDADE</t>
          </r>
        </is>
      </c>
      <c r="D522" s="9" t="n">
        <v>2.62</v>
      </c>
      <c r="E522" s="9" t="n">
        <v>3.0</v>
      </c>
      <c r="F522" s="9" t="n">
        <v>2.0</v>
      </c>
      <c r="G522" s="10" t="n">
        <f>ROUND(D522 * E522 * F522,2)</f>
        <v>15.72</v>
      </c>
      <c r="H522" s="3" t="inlineStr"/>
      <c r="I522" s="3" t="inlineStr"/>
      <c r="J522" s="3" t="inlineStr"/>
    </row>
    <row r="523" customHeight="1" ht="19">
      <c r="A523" s="7" t="inlineStr">
        <is>
          <r>
            <t xml:space="preserve">DESCONTO</t>
          </r>
        </is>
      </c>
      <c r="B523" s="7" t="inlineStr"/>
      <c r="C523" s="8" t="inlineStr">
        <is>
          <r>
            <t xml:space="preserve">=COMPRIMENTO*ALTURA*QUANTIDADE</t>
          </r>
        </is>
      </c>
      <c r="D523" s="9" t="n">
        <v>0.8</v>
      </c>
      <c r="E523" s="9" t="n">
        <v>2.1</v>
      </c>
      <c r="F523" s="9" t="n">
        <v>-2.0</v>
      </c>
      <c r="G523" s="10" t="n">
        <f>ROUND(D523 * E523 * F523,2)</f>
        <v>-3.36</v>
      </c>
      <c r="H523" s="3" t="inlineStr"/>
      <c r="I523" s="3" t="inlineStr"/>
      <c r="J523" s="3" t="inlineStr"/>
    </row>
    <row r="524" customHeight="1" ht="19">
      <c r="A524" s="7" t="inlineStr">
        <is>
          <r>
            <t xml:space="preserve">CARTEIROS</t>
          </r>
        </is>
      </c>
      <c r="B524" s="7" t="inlineStr"/>
      <c r="C524" s="8" t="inlineStr">
        <is>
          <r>
            <t xml:space="preserve">=COMPRIMENTO*ALTURA*QUANTIDADE</t>
          </r>
        </is>
      </c>
      <c r="D524" s="9" t="n">
        <v>3.18</v>
      </c>
      <c r="E524" s="9" t="n">
        <v>3.0</v>
      </c>
      <c r="F524" s="9" t="n">
        <v>2.0</v>
      </c>
      <c r="G524" s="10" t="n">
        <f>ROUND(D524 * E524 * F524,2)</f>
        <v>19.08</v>
      </c>
      <c r="H524" s="3" t="inlineStr"/>
      <c r="I524" s="3" t="inlineStr"/>
      <c r="J524" s="3" t="inlineStr"/>
    </row>
    <row r="525" customHeight="1" ht="19">
      <c r="A525" s="7" t="inlineStr">
        <is>
          <r>
            <t xml:space="preserve">GERÊNCIA</t>
          </r>
        </is>
      </c>
      <c r="B525" s="7" t="inlineStr"/>
      <c r="C525" s="8" t="inlineStr">
        <is>
          <r>
            <t xml:space="preserve">=COMPRIMENTO*ALTURA*QUANTIDADE</t>
          </r>
        </is>
      </c>
      <c r="D525" s="9" t="n">
        <v>2.69</v>
      </c>
      <c r="E525" s="9" t="n">
        <v>3.0</v>
      </c>
      <c r="F525" s="9" t="n">
        <v>1.0</v>
      </c>
      <c r="G525" s="10" t="n">
        <f>ROUND(D525 * E525 * F525,2)</f>
        <v>8.07</v>
      </c>
      <c r="H525" s="3" t="inlineStr"/>
      <c r="I525" s="3" t="inlineStr"/>
      <c r="J525" s="3" t="inlineStr"/>
    </row>
    <row r="526" customHeight="1" ht="19">
      <c r="A526" s="7" t="inlineStr">
        <is>
          <r>
            <t xml:space="preserve">ATENDIMENTO</t>
          </r>
        </is>
      </c>
      <c r="B526" s="7" t="inlineStr"/>
      <c r="C526" s="8" t="inlineStr">
        <is>
          <r>
            <t xml:space="preserve">=COMPRIMENTO*ALTURA*QUANTIDADE</t>
          </r>
        </is>
      </c>
      <c r="D526" s="9" t="n">
        <v>2.69</v>
      </c>
      <c r="E526" s="9" t="n">
        <v>3.0</v>
      </c>
      <c r="F526" s="9" t="n">
        <v>1.0</v>
      </c>
      <c r="G526" s="10" t="n">
        <f>ROUND(D526 * E526 * F526,2)</f>
        <v>8.07</v>
      </c>
      <c r="H526" s="3" t="inlineStr"/>
      <c r="I526" s="3" t="inlineStr"/>
      <c r="J526" s="3" t="inlineStr"/>
    </row>
    <row r="527" customHeight="1" ht="19">
      <c r="A527" s="7" t="inlineStr">
        <is>
          <r>
            <t xml:space="preserve">ATENDIMENTO</t>
          </r>
        </is>
      </c>
      <c r="B527" s="7" t="inlineStr"/>
      <c r="C527" s="8" t="inlineStr">
        <is>
          <r>
            <t xml:space="preserve">=COMPRIMENTO*ALTURA*QUANTIDADE</t>
          </r>
        </is>
      </c>
      <c r="D527" s="9" t="n">
        <v>2.0</v>
      </c>
      <c r="E527" s="9" t="n">
        <v>1.2</v>
      </c>
      <c r="F527" s="9" t="n">
        <v>1.0</v>
      </c>
      <c r="G527" s="10" t="n">
        <f>ROUND(D527 * E527 * F527,2)</f>
        <v>2.4</v>
      </c>
      <c r="H527" s="3" t="inlineStr"/>
      <c r="I527" s="3" t="inlineStr"/>
      <c r="J527" s="3" t="inlineStr"/>
    </row>
    <row r="528" customHeight="1" ht="19">
      <c r="A528" s="7" t="inlineStr">
        <is>
          <r>
            <t xml:space="preserve">PAREDE FACHADA</t>
          </r>
        </is>
      </c>
      <c r="B528" s="7" t="inlineStr"/>
      <c r="C528" s="8" t="inlineStr">
        <is>
          <r>
            <t xml:space="preserve">=COMPRIMENTO*ALTURA*QUANTIDADE</t>
          </r>
        </is>
      </c>
      <c r="D528" s="9" t="n">
        <v>7.57</v>
      </c>
      <c r="E528" s="9" t="n">
        <v>4.0</v>
      </c>
      <c r="F528" s="9" t="n">
        <v>1.0</v>
      </c>
      <c r="G528" s="10" t="n">
        <f>ROUND(D528 * E528 * F528,2)</f>
        <v>30.28</v>
      </c>
      <c r="H528" s="3" t="inlineStr"/>
      <c r="I528" s="3" t="inlineStr"/>
      <c r="J528" s="3" t="inlineStr"/>
    </row>
    <row r="529" customHeight="1" ht="19">
      <c r="A529" s="7" t="inlineStr">
        <is>
          <r>
            <t xml:space="preserve">DESCONTO PORTAS</t>
          </r>
        </is>
      </c>
      <c r="B529" s="7" t="inlineStr"/>
      <c r="C529" s="8" t="inlineStr">
        <is>
          <r>
            <t xml:space="preserve">=COMPRIMENTO*ALTURA*QUANTIDADE</t>
          </r>
        </is>
      </c>
      <c r="D529" s="9" t="n">
        <v>1.02</v>
      </c>
      <c r="E529" s="9" t="n">
        <v>2.4</v>
      </c>
      <c r="F529" s="9" t="n">
        <v>-2.0</v>
      </c>
      <c r="G529" s="10" t="n">
        <f>ROUND(D529 * E529 * F529,2)</f>
        <v>-4.9</v>
      </c>
      <c r="H529" s="3" t="inlineStr"/>
      <c r="I529" s="3" t="inlineStr"/>
      <c r="J529" s="3" t="inlineStr"/>
    </row>
    <row r="530" customHeight="1" ht="19">
      <c r="A530" s="7" t="inlineStr">
        <is>
          <r>
            <t xml:space="preserve">DESCONTO PORTAS</t>
          </r>
        </is>
      </c>
      <c r="B530" s="7" t="inlineStr"/>
      <c r="C530" s="8" t="inlineStr">
        <is>
          <r>
            <t xml:space="preserve">=COMPRIMENTO*ALTURA*QUANTIDADE</t>
          </r>
        </is>
      </c>
      <c r="D530" s="9" t="n">
        <v>1.98</v>
      </c>
      <c r="E530" s="9" t="n">
        <v>2.4</v>
      </c>
      <c r="F530" s="9" t="n">
        <v>-1.0</v>
      </c>
      <c r="G530" s="10" t="n">
        <f>ROUND(D530 * E530 * F530,2)</f>
        <v>-4.75</v>
      </c>
      <c r="H530" s="3" t="inlineStr"/>
      <c r="I530" s="3" t="inlineStr"/>
      <c r="J530" s="3" t="inlineStr"/>
    </row>
    <row r="531" customHeight="1" ht="19">
      <c r="A531" s="7" t="inlineStr">
        <is>
          <r>
            <t xml:space="preserve">PARTE PAREDE LATERAL</t>
          </r>
        </is>
      </c>
      <c r="B531" s="7" t="inlineStr"/>
      <c r="C531" s="8" t="inlineStr">
        <is>
          <r>
            <t xml:space="preserve">=COMPRIMENTO*ALTURA*QUANTIDADE</t>
          </r>
        </is>
      </c>
      <c r="D531" s="9" t="n">
        <v>3.0</v>
      </c>
      <c r="E531" s="9" t="n">
        <v>4.0</v>
      </c>
      <c r="F531" s="9" t="n">
        <v>1.0</v>
      </c>
      <c r="G531" s="10" t="n">
        <f>ROUND(D531 * E531 * F531,2)</f>
        <v>12.0</v>
      </c>
      <c r="H531" s="3" t="inlineStr"/>
      <c r="I531" s="3" t="inlineStr"/>
      <c r="J531" s="3" t="inlineStr"/>
    </row>
    <row r="532" customHeight="1" ht="15">
      <c r="A532" s="11" t="inlineStr"/>
      <c r="B532" s="11" t="inlineStr"/>
      <c r="C532" s="12" t="inlineStr"/>
      <c r="D532" s="13" t="inlineStr"/>
      <c r="E532" s="13" t="inlineStr"/>
      <c r="F532" s="13" t="inlineStr"/>
      <c r="G532" s="14" t="n">
        <f>ROUND(SUM(G515:G531),2)</f>
        <v>149.97</v>
      </c>
      <c r="H532" s="3" t="inlineStr"/>
      <c r="I532" s="3" t="inlineStr"/>
      <c r="J532" s="3" t="inlineStr"/>
    </row>
    <row r="533" customHeight="1" ht="10">
      <c r="A533" s="1" t="inlineStr"/>
      <c r="B533" s="1" t="inlineStr"/>
      <c r="C533" s="1" t="inlineStr"/>
      <c r="D533" s="1" t="inlineStr"/>
      <c r="E533" s="3" t="inlineStr"/>
      <c r="F533" s="3" t="inlineStr"/>
      <c r="G533" s="3" t="inlineStr"/>
      <c r="H533" s="3" t="inlineStr"/>
      <c r="I533" s="3" t="inlineStr"/>
      <c r="J533" s="3" t="inlineStr"/>
    </row>
    <row r="534" customHeight="1" ht="12">
      <c r="A534" s="3" t="inlineStr"/>
      <c r="B534" s="3" t="inlineStr"/>
      <c r="C534" s="3" t="inlineStr"/>
      <c r="D534" s="3" t="inlineStr"/>
      <c r="E534" s="15" t="inlineStr">
        <f>"TOTAL DA MEMÓRIA DE CÁLCULO: "&amp;TEXT(J513,"0,00")</f>
        <is>
          <r>
            <t xml:space="preserve">TOTAL DA MEMÓRIA DE CÁLCULO: 149,97</t>
          </r>
        </is>
      </c>
      <c r="F534" s="15" t="inlineStr"/>
      <c r="G534" s="15" t="inlineStr"/>
      <c r="H534" s="15" t="inlineStr"/>
      <c r="I534" s="15" t="inlineStr"/>
      <c r="J534" s="15" t="inlineStr"/>
    </row>
    <row r="535" customHeight="1" ht="10">
      <c r="A535" s="1" t="inlineStr"/>
      <c r="B535" s="1" t="inlineStr"/>
      <c r="C535" s="1" t="inlineStr"/>
      <c r="D535" s="1" t="inlineStr"/>
      <c r="E535" s="1" t="inlineStr"/>
      <c r="F535" s="3" t="inlineStr"/>
      <c r="G535" s="3" t="inlineStr"/>
      <c r="H535" s="3" t="inlineStr"/>
      <c r="I535" s="3" t="inlineStr"/>
      <c r="J535" s="3" t="inlineStr"/>
    </row>
    <row r="536" customHeight="1" ht="31">
      <c r="A536" s="2" t="inlineStr">
        <is>
          <r>
            <t xml:space="preserve">10.4</t>
          </r>
        </is>
      </c>
      <c r="B536" s="2" t="inlineStr">
        <is>
          <r>
            <t xml:space="preserve">100717</t>
          </r>
        </is>
      </c>
      <c r="C536" s="2" t="inlineStr">
        <is>
          <r>
            <t xml:space="preserve">LIXAMENTO MANUAL EM SUPERFÍCIES METÁLICAS EM OBRA. AF_01/2020 (M2)</t>
          </r>
        </is>
      </c>
      <c r="D536" s="2" t="inlineStr"/>
      <c r="E536" s="2" t="inlineStr"/>
      <c r="F536" s="2" t="inlineStr"/>
      <c r="G536" s="2" t="inlineStr"/>
      <c r="H536" s="2" t="inlineStr"/>
      <c r="I536" s="2" t="inlineStr"/>
      <c r="J536" s="4" t="n">
        <f>ROUND(SUM(H540),2)</f>
        <v>19.39</v>
      </c>
    </row>
    <row r="537" customHeight="1" ht="15">
      <c r="A537" s="5" t="inlineStr"/>
      <c r="B537" s="5" t="inlineStr"/>
      <c r="C537" s="5" t="inlineStr"/>
      <c r="D537" s="16" t="inlineStr">
        <is>
          <r>
            <t xml:space="preserve">COMPRIMENTO</t>
          </r>
        </is>
      </c>
      <c r="E537" s="6" t="inlineStr">
        <is>
          <r>
            <t xml:space="preserve">ALTURA</t>
          </r>
        </is>
      </c>
      <c r="F537" s="17" t="inlineStr">
        <is>
          <r>
            <t xml:space="preserve">QUANTIDADE</t>
          </r>
        </is>
      </c>
      <c r="G537" s="6" t="inlineStr">
        <is>
          <r>
            <t xml:space="preserve">FACES</t>
          </r>
        </is>
      </c>
      <c r="H537" s="6" t="inlineStr">
        <is>
          <r>
            <t xml:space="preserve">QTD</t>
          </r>
        </is>
      </c>
      <c r="I537" s="3" t="inlineStr"/>
      <c r="J537" s="3" t="inlineStr"/>
    </row>
    <row r="538" customHeight="1" ht="27">
      <c r="A538" s="7" t="inlineStr">
        <is>
          <r>
            <t xml:space="preserve">PORTA DE ACESSO</t>
          </r>
        </is>
      </c>
      <c r="B538" s="7" t="inlineStr"/>
      <c r="C538" s="8" t="inlineStr">
        <is>
          <r>
            <t xml:space="preserve">=COMPRIMENTO*ALTURA*QUANTIDADE*FACES</t>
          </r>
        </is>
      </c>
      <c r="D538" s="9" t="n">
        <v>2.0</v>
      </c>
      <c r="E538" s="9" t="n">
        <v>2.4</v>
      </c>
      <c r="F538" s="9" t="n">
        <v>1.0</v>
      </c>
      <c r="G538" s="9" t="n">
        <v>2.0</v>
      </c>
      <c r="H538" s="10" t="n">
        <f>ROUND(D538 * E538 * F538 * G538,2)</f>
        <v>9.6</v>
      </c>
      <c r="I538" s="3" t="inlineStr"/>
      <c r="J538" s="3" t="inlineStr"/>
    </row>
    <row r="539" customHeight="1" ht="27">
      <c r="A539" s="7" t="inlineStr">
        <is>
          <r>
            <t xml:space="preserve">PORTAS LATERAIS DE ACESSO</t>
          </r>
        </is>
      </c>
      <c r="B539" s="7" t="inlineStr"/>
      <c r="C539" s="8" t="inlineStr">
        <is>
          <r>
            <t xml:space="preserve">=COMPRIMENTO*ALTURA*QUANTIDADE*FACES</t>
          </r>
        </is>
      </c>
      <c r="D539" s="9" t="n">
        <v>1.02</v>
      </c>
      <c r="E539" s="9" t="n">
        <v>2.4</v>
      </c>
      <c r="F539" s="9" t="n">
        <v>2.0</v>
      </c>
      <c r="G539" s="9" t="n">
        <v>2.0</v>
      </c>
      <c r="H539" s="10" t="n">
        <f>ROUND(D539 * E539 * F539 * G539,2)</f>
        <v>9.79</v>
      </c>
      <c r="I539" s="3" t="inlineStr"/>
      <c r="J539" s="3" t="inlineStr"/>
    </row>
    <row r="540" customHeight="1" ht="15">
      <c r="A540" s="11" t="inlineStr"/>
      <c r="B540" s="11" t="inlineStr"/>
      <c r="C540" s="12" t="inlineStr"/>
      <c r="D540" s="13" t="inlineStr"/>
      <c r="E540" s="13" t="inlineStr"/>
      <c r="F540" s="13" t="inlineStr"/>
      <c r="G540" s="13" t="inlineStr"/>
      <c r="H540" s="14" t="n">
        <f>ROUND(SUM(H538:H539),2)</f>
        <v>19.39</v>
      </c>
      <c r="I540" s="3" t="inlineStr"/>
      <c r="J540" s="3" t="inlineStr"/>
    </row>
    <row r="541" customHeight="1" ht="10">
      <c r="A541" s="1" t="inlineStr"/>
      <c r="B541" s="1" t="inlineStr"/>
      <c r="C541" s="1" t="inlineStr"/>
      <c r="D541" s="1" t="inlineStr"/>
      <c r="E541" s="3" t="inlineStr"/>
      <c r="F541" s="3" t="inlineStr"/>
      <c r="G541" s="3" t="inlineStr"/>
      <c r="H541" s="3" t="inlineStr"/>
      <c r="I541" s="3" t="inlineStr"/>
      <c r="J541" s="3" t="inlineStr"/>
    </row>
    <row r="542" customHeight="1" ht="12">
      <c r="A542" s="3" t="inlineStr"/>
      <c r="B542" s="3" t="inlineStr"/>
      <c r="C542" s="3" t="inlineStr"/>
      <c r="D542" s="3" t="inlineStr"/>
      <c r="E542" s="15" t="inlineStr">
        <f>"TOTAL DA MEMÓRIA DE CÁLCULO: "&amp;TEXT(J536,"0,00")</f>
        <is>
          <r>
            <t xml:space="preserve">TOTAL DA MEMÓRIA DE CÁLCULO: 19,39</t>
          </r>
        </is>
      </c>
      <c r="F542" s="15" t="inlineStr"/>
      <c r="G542" s="15" t="inlineStr"/>
      <c r="H542" s="15" t="inlineStr"/>
      <c r="I542" s="15" t="inlineStr"/>
      <c r="J542" s="15" t="inlineStr"/>
    </row>
    <row r="543" customHeight="1" ht="10">
      <c r="A543" s="1" t="inlineStr"/>
      <c r="B543" s="1" t="inlineStr"/>
      <c r="C543" s="1" t="inlineStr"/>
      <c r="D543" s="1" t="inlineStr"/>
      <c r="E543" s="1" t="inlineStr"/>
      <c r="F543" s="3" t="inlineStr"/>
      <c r="G543" s="3" t="inlineStr"/>
      <c r="H543" s="3" t="inlineStr"/>
      <c r="I543" s="3" t="inlineStr"/>
      <c r="J543" s="3" t="inlineStr"/>
    </row>
    <row r="544" customHeight="1" ht="55">
      <c r="A544" s="2" t="inlineStr">
        <is>
          <r>
            <t xml:space="preserve">10.5</t>
          </r>
        </is>
      </c>
      <c r="B544" s="2" t="inlineStr">
        <is>
          <r>
            <t xml:space="preserve">100722</t>
          </r>
        </is>
      </c>
      <c r="C544" s="2" t="inlineStr">
        <is>
          <r>
            <t xml:space="preserve">PINTURA COM TINTA ALQUÍDICA DE FUNDO (TIPO ZARCÃO) APLICADA A ROLO OU PINCEL SOBRE SUPERFÍCIES METÁLICAS (EXCETO PERFIL) EXECUTADO EM OBRA (POR DEMÃO). AF_01/2020 (M2)</t>
          </r>
        </is>
      </c>
      <c r="D544" s="2" t="inlineStr"/>
      <c r="E544" s="2" t="inlineStr"/>
      <c r="F544" s="2" t="inlineStr"/>
      <c r="G544" s="2" t="inlineStr"/>
      <c r="H544" s="2" t="inlineStr"/>
      <c r="I544" s="2" t="inlineStr"/>
      <c r="J544" s="4" t="n">
        <f>ROUND(SUM(H548),2)</f>
        <v>19.39</v>
      </c>
    </row>
    <row r="545" customHeight="1" ht="15">
      <c r="A545" s="5" t="inlineStr"/>
      <c r="B545" s="5" t="inlineStr"/>
      <c r="C545" s="5" t="inlineStr"/>
      <c r="D545" s="16" t="inlineStr">
        <is>
          <r>
            <t xml:space="preserve">COMPRIMENTO</t>
          </r>
        </is>
      </c>
      <c r="E545" s="6" t="inlineStr">
        <is>
          <r>
            <t xml:space="preserve">ALTURA</t>
          </r>
        </is>
      </c>
      <c r="F545" s="17" t="inlineStr">
        <is>
          <r>
            <t xml:space="preserve">QUANTIDADE</t>
          </r>
        </is>
      </c>
      <c r="G545" s="6" t="inlineStr">
        <is>
          <r>
            <t xml:space="preserve">FACES</t>
          </r>
        </is>
      </c>
      <c r="H545" s="6" t="inlineStr">
        <is>
          <r>
            <t xml:space="preserve">QTD</t>
          </r>
        </is>
      </c>
      <c r="I545" s="3" t="inlineStr"/>
      <c r="J545" s="3" t="inlineStr"/>
    </row>
    <row r="546" customHeight="1" ht="27">
      <c r="A546" s="7" t="inlineStr">
        <is>
          <r>
            <t xml:space="preserve">PORTA DE ACESSO</t>
          </r>
        </is>
      </c>
      <c r="B546" s="7" t="inlineStr"/>
      <c r="C546" s="8" t="inlineStr">
        <is>
          <r>
            <t xml:space="preserve">=COMPRIMENTO*ALTURA*QUANTIDADE*FACES</t>
          </r>
        </is>
      </c>
      <c r="D546" s="9" t="n">
        <v>2.0</v>
      </c>
      <c r="E546" s="9" t="n">
        <v>2.4</v>
      </c>
      <c r="F546" s="9" t="n">
        <v>1.0</v>
      </c>
      <c r="G546" s="9" t="n">
        <v>2.0</v>
      </c>
      <c r="H546" s="10" t="n">
        <f>ROUND(D546 * E546 * F546 * G546,2)</f>
        <v>9.6</v>
      </c>
      <c r="I546" s="3" t="inlineStr"/>
      <c r="J546" s="3" t="inlineStr"/>
    </row>
    <row r="547" customHeight="1" ht="27">
      <c r="A547" s="7" t="inlineStr">
        <is>
          <r>
            <t xml:space="preserve">PORTAS LATERAIS DE ACESSO</t>
          </r>
        </is>
      </c>
      <c r="B547" s="7" t="inlineStr"/>
      <c r="C547" s="8" t="inlineStr">
        <is>
          <r>
            <t xml:space="preserve">=COMPRIMENTO*ALTURA*QUANTIDADE*FACES</t>
          </r>
        </is>
      </c>
      <c r="D547" s="9" t="n">
        <v>1.02</v>
      </c>
      <c r="E547" s="9" t="n">
        <v>2.4</v>
      </c>
      <c r="F547" s="9" t="n">
        <v>2.0</v>
      </c>
      <c r="G547" s="9" t="n">
        <v>2.0</v>
      </c>
      <c r="H547" s="10" t="n">
        <f>ROUND(D547 * E547 * F547 * G547,2)</f>
        <v>9.79</v>
      </c>
      <c r="I547" s="3" t="inlineStr"/>
      <c r="J547" s="3" t="inlineStr"/>
    </row>
    <row r="548" customHeight="1" ht="15">
      <c r="A548" s="11" t="inlineStr"/>
      <c r="B548" s="11" t="inlineStr"/>
      <c r="C548" s="12" t="inlineStr"/>
      <c r="D548" s="13" t="inlineStr"/>
      <c r="E548" s="13" t="inlineStr"/>
      <c r="F548" s="13" t="inlineStr"/>
      <c r="G548" s="13" t="inlineStr"/>
      <c r="H548" s="14" t="n">
        <f>ROUND(SUM(H546:H547),2)</f>
        <v>19.39</v>
      </c>
      <c r="I548" s="3" t="inlineStr"/>
      <c r="J548" s="3" t="inlineStr"/>
    </row>
    <row r="549" customHeight="1" ht="10">
      <c r="A549" s="1" t="inlineStr"/>
      <c r="B549" s="1" t="inlineStr"/>
      <c r="C549" s="1" t="inlineStr"/>
      <c r="D549" s="1" t="inlineStr"/>
      <c r="E549" s="3" t="inlineStr"/>
      <c r="F549" s="3" t="inlineStr"/>
      <c r="G549" s="3" t="inlineStr"/>
      <c r="H549" s="3" t="inlineStr"/>
      <c r="I549" s="3" t="inlineStr"/>
      <c r="J549" s="3" t="inlineStr"/>
    </row>
    <row r="550" customHeight="1" ht="12">
      <c r="A550" s="3" t="inlineStr"/>
      <c r="B550" s="3" t="inlineStr"/>
      <c r="C550" s="3" t="inlineStr"/>
      <c r="D550" s="3" t="inlineStr"/>
      <c r="E550" s="15" t="inlineStr">
        <f>"TOTAL DA MEMÓRIA DE CÁLCULO: "&amp;TEXT(J544,"0,00")</f>
        <is>
          <r>
            <t xml:space="preserve">TOTAL DA MEMÓRIA DE CÁLCULO: 19,39</t>
          </r>
        </is>
      </c>
      <c r="F550" s="15" t="inlineStr"/>
      <c r="G550" s="15" t="inlineStr"/>
      <c r="H550" s="15" t="inlineStr"/>
      <c r="I550" s="15" t="inlineStr"/>
      <c r="J550" s="15" t="inlineStr"/>
    </row>
    <row r="551" customHeight="1" ht="10">
      <c r="A551" s="1" t="inlineStr"/>
      <c r="B551" s="1" t="inlineStr"/>
      <c r="C551" s="1" t="inlineStr"/>
      <c r="D551" s="1" t="inlineStr"/>
      <c r="E551" s="1" t="inlineStr"/>
      <c r="F551" s="3" t="inlineStr"/>
      <c r="G551" s="3" t="inlineStr"/>
      <c r="H551" s="3" t="inlineStr"/>
      <c r="I551" s="3" t="inlineStr"/>
      <c r="J551" s="3" t="inlineStr"/>
    </row>
    <row r="552" customHeight="1" ht="55">
      <c r="A552" s="2" t="inlineStr">
        <is>
          <r>
            <t xml:space="preserve">10.6</t>
          </r>
        </is>
      </c>
      <c r="B552" s="2" t="inlineStr">
        <is>
          <r>
            <t xml:space="preserve">100758</t>
          </r>
        </is>
      </c>
      <c r="C552" s="2" t="inlineStr">
        <is>
          <r>
            <t xml:space="preserve">PINTURA COM TINTA ALQUÍDICA DE ACABAMENTO (ESMALTE SINTÉTICO ACETINADO) APLICADA A ROLO OU PINCEL SOBRE SUPERFÍCIES METÁLICAS (EXCETO PERFIL) EXECUTADO EM OBRA (02 DEMÃOS). AF_01/2020 (M2)</t>
          </r>
        </is>
      </c>
      <c r="D552" s="2" t="inlineStr"/>
      <c r="E552" s="2" t="inlineStr"/>
      <c r="F552" s="2" t="inlineStr"/>
      <c r="G552" s="2" t="inlineStr"/>
      <c r="H552" s="2" t="inlineStr"/>
      <c r="I552" s="2" t="inlineStr"/>
      <c r="J552" s="4" t="n">
        <f>ROUND(SUM(H556),2)</f>
        <v>19.39</v>
      </c>
    </row>
    <row r="553" customHeight="1" ht="15">
      <c r="A553" s="5" t="inlineStr"/>
      <c r="B553" s="5" t="inlineStr"/>
      <c r="C553" s="5" t="inlineStr"/>
      <c r="D553" s="16" t="inlineStr">
        <is>
          <r>
            <t xml:space="preserve">COMPRIMENTO</t>
          </r>
        </is>
      </c>
      <c r="E553" s="6" t="inlineStr">
        <is>
          <r>
            <t xml:space="preserve">ALTURA</t>
          </r>
        </is>
      </c>
      <c r="F553" s="17" t="inlineStr">
        <is>
          <r>
            <t xml:space="preserve">QUANTIDADE</t>
          </r>
        </is>
      </c>
      <c r="G553" s="6" t="inlineStr">
        <is>
          <r>
            <t xml:space="preserve">FACES</t>
          </r>
        </is>
      </c>
      <c r="H553" s="6" t="inlineStr">
        <is>
          <r>
            <t xml:space="preserve">QTD</t>
          </r>
        </is>
      </c>
      <c r="I553" s="3" t="inlineStr"/>
      <c r="J553" s="3" t="inlineStr"/>
    </row>
    <row r="554" customHeight="1" ht="27">
      <c r="A554" s="7" t="inlineStr">
        <is>
          <r>
            <t xml:space="preserve">PORTA DE ACESSO</t>
          </r>
        </is>
      </c>
      <c r="B554" s="7" t="inlineStr"/>
      <c r="C554" s="8" t="inlineStr">
        <is>
          <r>
            <t xml:space="preserve">=COMPRIMENTO*ALTURA*QUANTIDADE*FACES</t>
          </r>
        </is>
      </c>
      <c r="D554" s="9" t="n">
        <v>2.0</v>
      </c>
      <c r="E554" s="9" t="n">
        <v>2.4</v>
      </c>
      <c r="F554" s="9" t="n">
        <v>1.0</v>
      </c>
      <c r="G554" s="9" t="n">
        <v>2.0</v>
      </c>
      <c r="H554" s="10" t="n">
        <f>ROUND(D554 * E554 * F554 * G554,2)</f>
        <v>9.6</v>
      </c>
      <c r="I554" s="3" t="inlineStr"/>
      <c r="J554" s="3" t="inlineStr"/>
    </row>
    <row r="555" customHeight="1" ht="27">
      <c r="A555" s="7" t="inlineStr">
        <is>
          <r>
            <t xml:space="preserve">PORTAS LATERAIS DE ACESSO</t>
          </r>
        </is>
      </c>
      <c r="B555" s="7" t="inlineStr"/>
      <c r="C555" s="8" t="inlineStr">
        <is>
          <r>
            <t xml:space="preserve">=COMPRIMENTO*ALTURA*QUANTIDADE*FACES</t>
          </r>
        </is>
      </c>
      <c r="D555" s="9" t="n">
        <v>1.02</v>
      </c>
      <c r="E555" s="9" t="n">
        <v>2.4</v>
      </c>
      <c r="F555" s="9" t="n">
        <v>2.0</v>
      </c>
      <c r="G555" s="9" t="n">
        <v>2.0</v>
      </c>
      <c r="H555" s="10" t="n">
        <f>ROUND(D555 * E555 * F555 * G555,2)</f>
        <v>9.79</v>
      </c>
      <c r="I555" s="3" t="inlineStr"/>
      <c r="J555" s="3" t="inlineStr"/>
    </row>
    <row r="556" customHeight="1" ht="15">
      <c r="A556" s="11" t="inlineStr"/>
      <c r="B556" s="11" t="inlineStr"/>
      <c r="C556" s="12" t="inlineStr"/>
      <c r="D556" s="13" t="inlineStr"/>
      <c r="E556" s="13" t="inlineStr"/>
      <c r="F556" s="13" t="inlineStr"/>
      <c r="G556" s="13" t="inlineStr"/>
      <c r="H556" s="14" t="n">
        <f>ROUND(SUM(H554:H555),2)</f>
        <v>19.39</v>
      </c>
      <c r="I556" s="3" t="inlineStr"/>
      <c r="J556" s="3" t="inlineStr"/>
    </row>
    <row r="557" customHeight="1" ht="10">
      <c r="A557" s="1" t="inlineStr"/>
      <c r="B557" s="1" t="inlineStr"/>
      <c r="C557" s="1" t="inlineStr"/>
      <c r="D557" s="1" t="inlineStr"/>
      <c r="E557" s="3" t="inlineStr"/>
      <c r="F557" s="3" t="inlineStr"/>
      <c r="G557" s="3" t="inlineStr"/>
      <c r="H557" s="3" t="inlineStr"/>
      <c r="I557" s="3" t="inlineStr"/>
      <c r="J557" s="3" t="inlineStr"/>
    </row>
    <row r="558" customHeight="1" ht="12">
      <c r="A558" s="3" t="inlineStr"/>
      <c r="B558" s="3" t="inlineStr"/>
      <c r="C558" s="3" t="inlineStr"/>
      <c r="D558" s="3" t="inlineStr"/>
      <c r="E558" s="15" t="inlineStr">
        <f>"TOTAL DA MEMÓRIA DE CÁLCULO: "&amp;TEXT(J552,"0,00")</f>
        <is>
          <r>
            <t xml:space="preserve">TOTAL DA MEMÓRIA DE CÁLCULO: 19,39</t>
          </r>
        </is>
      </c>
      <c r="F558" s="15" t="inlineStr"/>
      <c r="G558" s="15" t="inlineStr"/>
      <c r="H558" s="15" t="inlineStr"/>
      <c r="I558" s="15" t="inlineStr"/>
      <c r="J558" s="15" t="inlineStr"/>
    </row>
    <row r="559" customHeight="1" ht="10">
      <c r="A559" s="1" t="inlineStr"/>
      <c r="B559" s="1" t="inlineStr"/>
      <c r="C559" s="1" t="inlineStr"/>
      <c r="D559" s="1" t="inlineStr"/>
      <c r="E559" s="1" t="inlineStr"/>
      <c r="F559" s="3" t="inlineStr"/>
      <c r="G559" s="3" t="inlineStr"/>
      <c r="H559" s="3" t="inlineStr"/>
      <c r="I559" s="3" t="inlineStr"/>
      <c r="J559" s="3" t="inlineStr"/>
    </row>
    <row r="560" customHeight="1" ht="20">
      <c r="A560" s="2" t="inlineStr">
        <is>
          <r>
            <t xml:space="preserve">11. SERVIÇOS FINAIS</t>
          </r>
        </is>
      </c>
      <c r="B560" s="2" t="inlineStr"/>
      <c r="C560" s="2" t="inlineStr"/>
      <c r="D560" s="2" t="inlineStr"/>
      <c r="E560" s="2" t="inlineStr"/>
      <c r="F560" s="2" t="inlineStr"/>
      <c r="G560" s="2" t="inlineStr"/>
      <c r="H560" s="2" t="inlineStr"/>
      <c r="I560" s="2" t="inlineStr"/>
      <c r="J560" s="2" t="inlineStr"/>
    </row>
    <row r="561" customHeight="1" ht="10">
      <c r="A561" s="1" t="inlineStr"/>
      <c r="B561" s="1" t="inlineStr"/>
      <c r="C561" s="1" t="inlineStr"/>
      <c r="D561" s="1" t="inlineStr"/>
      <c r="E561" s="3" t="inlineStr"/>
      <c r="F561" s="3" t="inlineStr"/>
      <c r="G561" s="3" t="inlineStr"/>
      <c r="H561" s="3" t="inlineStr"/>
      <c r="I561" s="3" t="inlineStr"/>
      <c r="J561" s="3" t="inlineStr"/>
    </row>
    <row r="562" customHeight="1" ht="31">
      <c r="A562" s="2" t="inlineStr">
        <is>
          <r>
            <t xml:space="preserve">11.1</t>
          </r>
        </is>
      </c>
      <c r="B562" s="2" t="inlineStr">
        <is>
          <r>
            <t xml:space="preserve">99803</t>
          </r>
        </is>
      </c>
      <c r="C562" s="2" t="inlineStr">
        <is>
          <r>
            <t xml:space="preserve">LIMPEZA DE PISO CERÂMICO OU PORCELANATO COM PANO ÚMIDO. AF_10/2025_PS (M2)</t>
          </r>
        </is>
      </c>
      <c r="D562" s="2" t="inlineStr"/>
      <c r="E562" s="2" t="inlineStr"/>
      <c r="F562" s="2" t="inlineStr"/>
      <c r="G562" s="2" t="inlineStr"/>
      <c r="H562" s="2" t="inlineStr"/>
      <c r="I562" s="2" t="inlineStr"/>
      <c r="J562" s="4" t="n">
        <f>ROUND(SUM(E565),2)</f>
        <v>72.17</v>
      </c>
    </row>
    <row r="563" customHeight="1" ht="15">
      <c r="A563" s="5" t="inlineStr"/>
      <c r="B563" s="5" t="inlineStr"/>
      <c r="C563" s="5" t="inlineStr"/>
      <c r="D563" s="6" t="inlineStr">
        <is>
          <r>
            <t xml:space="preserve">AREA</t>
          </r>
        </is>
      </c>
      <c r="E563" s="6" t="inlineStr">
        <is>
          <r>
            <t xml:space="preserve">QTD</t>
          </r>
        </is>
      </c>
      <c r="F563" s="3" t="inlineStr"/>
      <c r="G563" s="3" t="inlineStr"/>
      <c r="H563" s="3" t="inlineStr"/>
      <c r="I563" s="3" t="inlineStr"/>
      <c r="J563" s="3" t="inlineStr"/>
    </row>
    <row r="564" customHeight="1" ht="19">
      <c r="A564" s="7" t="inlineStr">
        <is>
          <r>
            <t xml:space="preserve">ÁREA DE REVESTIMENTO CERÂMICO</t>
          </r>
        </is>
      </c>
      <c r="B564" s="7" t="inlineStr"/>
      <c r="C564" s="8" t="inlineStr">
        <is>
          <r>
            <t xml:space="preserve">=AREA</t>
          </r>
        </is>
      </c>
      <c r="D564" s="9" t="n">
        <v>72.17</v>
      </c>
      <c r="E564" s="10" t="n">
        <f>ROUND(D564,2)</f>
        <v>72.17</v>
      </c>
      <c r="F564" s="3" t="inlineStr"/>
      <c r="G564" s="3" t="inlineStr"/>
      <c r="H564" s="3" t="inlineStr"/>
      <c r="I564" s="3" t="inlineStr"/>
      <c r="J564" s="3" t="inlineStr"/>
    </row>
    <row r="565" customHeight="1" ht="15">
      <c r="A565" s="11" t="inlineStr"/>
      <c r="B565" s="11" t="inlineStr"/>
      <c r="C565" s="12" t="inlineStr"/>
      <c r="D565" s="13" t="inlineStr"/>
      <c r="E565" s="14" t="n">
        <f>ROUND(SUM(E564:E564),2)</f>
        <v>72.17</v>
      </c>
      <c r="F565" s="3" t="inlineStr"/>
      <c r="G565" s="3" t="inlineStr"/>
      <c r="H565" s="3" t="inlineStr"/>
      <c r="I565" s="3" t="inlineStr"/>
      <c r="J565" s="3" t="inlineStr"/>
    </row>
    <row r="566" customHeight="1" ht="10">
      <c r="A566" s="1" t="inlineStr"/>
      <c r="B566" s="1" t="inlineStr"/>
      <c r="C566" s="1" t="inlineStr"/>
      <c r="D566" s="1" t="inlineStr"/>
      <c r="E566" s="3" t="inlineStr"/>
      <c r="F566" s="3" t="inlineStr"/>
      <c r="G566" s="3" t="inlineStr"/>
      <c r="H566" s="3" t="inlineStr"/>
      <c r="I566" s="3" t="inlineStr"/>
      <c r="J566" s="3" t="inlineStr"/>
    </row>
    <row r="567" customHeight="1" ht="12">
      <c r="A567" s="3" t="inlineStr"/>
      <c r="B567" s="3" t="inlineStr"/>
      <c r="C567" s="3" t="inlineStr"/>
      <c r="D567" s="3" t="inlineStr"/>
      <c r="E567" s="15" t="inlineStr">
        <f>"TOTAL DA MEMÓRIA DE CÁLCULO: "&amp;TEXT(J562,"0,00")</f>
        <is>
          <r>
            <t xml:space="preserve">TOTAL DA MEMÓRIA DE CÁLCULO: 72,17</t>
          </r>
        </is>
      </c>
      <c r="F567" s="15" t="inlineStr"/>
      <c r="G567" s="15" t="inlineStr"/>
      <c r="H567" s="15" t="inlineStr"/>
      <c r="I567" s="15" t="inlineStr"/>
      <c r="J567" s="15" t="inlineStr"/>
    </row>
    <row r="568" customHeight="1" ht="10">
      <c r="A568" s="1" t="inlineStr"/>
      <c r="B568" s="1" t="inlineStr"/>
      <c r="C568" s="1" t="inlineStr"/>
      <c r="D568" s="1" t="inlineStr"/>
      <c r="E568" s="1" t="inlineStr"/>
      <c r="F568" s="3" t="inlineStr"/>
      <c r="G568" s="3" t="inlineStr"/>
      <c r="H568" s="3" t="inlineStr"/>
      <c r="I568" s="3" t="inlineStr"/>
      <c r="J568" s="3" t="inlineStr"/>
    </row>
    <row r="569" customHeight="1" ht="31">
      <c r="A569" s="2" t="inlineStr">
        <is>
          <r>
            <t xml:space="preserve">11.2</t>
          </r>
        </is>
      </c>
      <c r="B569" s="2" t="inlineStr">
        <is>
          <r>
            <t xml:space="preserve">99818</t>
          </r>
        </is>
      </c>
      <c r="C569" s="2" t="inlineStr">
        <is>
          <r>
            <t xml:space="preserve">LIMPEZA DE BACIA SANITÁRIA, BIDÊ OU MICTÓRIO EM LOUÇA, INCLUSIVE METAIS CORRESPONDENTES. AF_10/2025_PS (UN)</t>
          </r>
        </is>
      </c>
      <c r="D569" s="2" t="inlineStr"/>
      <c r="E569" s="2" t="inlineStr"/>
      <c r="F569" s="2" t="inlineStr"/>
      <c r="G569" s="2" t="inlineStr"/>
      <c r="H569" s="2" t="inlineStr"/>
      <c r="I569" s="2" t="inlineStr"/>
      <c r="J569" s="4" t="n">
        <f>ROUND(SUM(E572),2)</f>
        <v>1.0</v>
      </c>
    </row>
    <row r="570" customHeight="1" ht="15">
      <c r="A570" s="5" t="inlineStr"/>
      <c r="B570" s="5" t="inlineStr"/>
      <c r="C570" s="5" t="inlineStr"/>
      <c r="D570" s="17" t="inlineStr">
        <is>
          <r>
            <t xml:space="preserve">QUANTIDADE</t>
          </r>
        </is>
      </c>
      <c r="E570" s="6" t="inlineStr">
        <is>
          <r>
            <t xml:space="preserve">QTD</t>
          </r>
        </is>
      </c>
      <c r="F570" s="3" t="inlineStr"/>
      <c r="G570" s="3" t="inlineStr"/>
      <c r="H570" s="3" t="inlineStr"/>
      <c r="I570" s="3" t="inlineStr"/>
      <c r="J570" s="3" t="inlineStr"/>
    </row>
    <row r="571" customHeight="1" ht="13">
      <c r="A571" s="7" t="inlineStr">
        <is>
          <r>
            <t xml:space="preserve">WC</t>
          </r>
        </is>
      </c>
      <c r="B571" s="7" t="inlineStr"/>
      <c r="C571" s="8" t="inlineStr">
        <is>
          <r>
            <t xml:space="preserve">=QUANTIDADE</t>
          </r>
        </is>
      </c>
      <c r="D571" s="9" t="n">
        <v>1.0</v>
      </c>
      <c r="E571" s="10" t="n">
        <f>ROUND(D571,2)</f>
        <v>1.0</v>
      </c>
      <c r="F571" s="3" t="inlineStr"/>
      <c r="G571" s="3" t="inlineStr"/>
      <c r="H571" s="3" t="inlineStr"/>
      <c r="I571" s="3" t="inlineStr"/>
      <c r="J571" s="3" t="inlineStr"/>
    </row>
    <row r="572" customHeight="1" ht="15">
      <c r="A572" s="11" t="inlineStr"/>
      <c r="B572" s="11" t="inlineStr"/>
      <c r="C572" s="12" t="inlineStr"/>
      <c r="D572" s="13" t="inlineStr"/>
      <c r="E572" s="14" t="n">
        <f>ROUND(SUM(E571:E571),2)</f>
        <v>1.0</v>
      </c>
      <c r="F572" s="3" t="inlineStr"/>
      <c r="G572" s="3" t="inlineStr"/>
      <c r="H572" s="3" t="inlineStr"/>
      <c r="I572" s="3" t="inlineStr"/>
      <c r="J572" s="3" t="inlineStr"/>
    </row>
    <row r="573" customHeight="1" ht="10">
      <c r="A573" s="1" t="inlineStr"/>
      <c r="B573" s="1" t="inlineStr"/>
      <c r="C573" s="1" t="inlineStr"/>
      <c r="D573" s="1" t="inlineStr"/>
      <c r="E573" s="3" t="inlineStr"/>
      <c r="F573" s="3" t="inlineStr"/>
      <c r="G573" s="3" t="inlineStr"/>
      <c r="H573" s="3" t="inlineStr"/>
      <c r="I573" s="3" t="inlineStr"/>
      <c r="J573" s="3" t="inlineStr"/>
    </row>
    <row r="574" customHeight="1" ht="12">
      <c r="A574" s="3" t="inlineStr"/>
      <c r="B574" s="3" t="inlineStr"/>
      <c r="C574" s="3" t="inlineStr"/>
      <c r="D574" s="3" t="inlineStr"/>
      <c r="E574" s="15" t="inlineStr">
        <f>"TOTAL DA MEMÓRIA DE CÁLCULO: "&amp;TEXT(J569,"0,00")</f>
        <is>
          <r>
            <t xml:space="preserve">TOTAL DA MEMÓRIA DE CÁLCULO: 1,00</t>
          </r>
        </is>
      </c>
      <c r="F574" s="15" t="inlineStr"/>
      <c r="G574" s="15" t="inlineStr"/>
      <c r="H574" s="15" t="inlineStr"/>
      <c r="I574" s="15" t="inlineStr"/>
      <c r="J574" s="15" t="inlineStr"/>
    </row>
    <row r="575" customHeight="1" ht="10">
      <c r="A575" s="1" t="inlineStr"/>
      <c r="B575" s="1" t="inlineStr"/>
      <c r="C575" s="1" t="inlineStr"/>
      <c r="D575" s="1" t="inlineStr"/>
      <c r="E575" s="1" t="inlineStr"/>
      <c r="F575" s="3" t="inlineStr"/>
      <c r="G575" s="3" t="inlineStr"/>
      <c r="H575" s="3" t="inlineStr"/>
      <c r="I575" s="3" t="inlineStr"/>
      <c r="J575" s="3" t="inlineStr"/>
    </row>
    <row r="576" customHeight="1" ht="20">
      <c r="A576" s="2" t="inlineStr">
        <is>
          <r>
            <t xml:space="preserve">11.3</t>
          </r>
        </is>
      </c>
      <c r="B576" s="2" t="inlineStr">
        <is>
          <r>
            <t xml:space="preserve">99822</t>
          </r>
        </is>
      </c>
      <c r="C576" s="2" t="inlineStr">
        <is>
          <r>
            <t xml:space="preserve">LIMPEZA DE PORTA DE MADEIRA. AF_10/2025_PS (M2)</t>
          </r>
        </is>
      </c>
      <c r="D576" s="2" t="inlineStr"/>
      <c r="E576" s="2" t="inlineStr"/>
      <c r="F576" s="2" t="inlineStr"/>
      <c r="G576" s="2" t="inlineStr"/>
      <c r="H576" s="2" t="inlineStr"/>
      <c r="I576" s="2" t="inlineStr"/>
      <c r="J576" s="4" t="n">
        <f>ROUND(SUM(H579),2)</f>
        <v>20.16</v>
      </c>
    </row>
    <row r="577" customHeight="1" ht="15">
      <c r="A577" s="5" t="inlineStr"/>
      <c r="B577" s="5" t="inlineStr"/>
      <c r="C577" s="5" t="inlineStr"/>
      <c r="D577" s="16" t="inlineStr">
        <is>
          <r>
            <t xml:space="preserve">COMPRIMENTO</t>
          </r>
        </is>
      </c>
      <c r="E577" s="6" t="inlineStr">
        <is>
          <r>
            <t xml:space="preserve">ALTURA</t>
          </r>
        </is>
      </c>
      <c r="F577" s="17" t="inlineStr">
        <is>
          <r>
            <t xml:space="preserve">QUANTIDADE</t>
          </r>
        </is>
      </c>
      <c r="G577" s="6" t="inlineStr">
        <is>
          <r>
            <t xml:space="preserve">FACES</t>
          </r>
        </is>
      </c>
      <c r="H577" s="6" t="inlineStr">
        <is>
          <r>
            <t xml:space="preserve">QTD</t>
          </r>
        </is>
      </c>
      <c r="I577" s="3" t="inlineStr"/>
      <c r="J577" s="3" t="inlineStr"/>
    </row>
    <row r="578" customHeight="1" ht="27">
      <c r="A578" s="7" t="inlineStr">
        <is>
          <r>
            <t xml:space="preserve">PORTA DE ACESSO</t>
          </r>
        </is>
      </c>
      <c r="B578" s="7" t="inlineStr"/>
      <c r="C578" s="8" t="inlineStr">
        <is>
          <r>
            <t xml:space="preserve">=COMPRIMENTO*ALTURA*QUANTIDADE*FACES</t>
          </r>
        </is>
      </c>
      <c r="D578" s="9" t="n">
        <v>0.8</v>
      </c>
      <c r="E578" s="9" t="n">
        <v>2.1</v>
      </c>
      <c r="F578" s="9" t="n">
        <v>6.0</v>
      </c>
      <c r="G578" s="9" t="n">
        <v>2.0</v>
      </c>
      <c r="H578" s="10" t="n">
        <f>ROUND(D578 * E578 * F578 * G578,2)</f>
        <v>20.16</v>
      </c>
      <c r="I578" s="3" t="inlineStr"/>
      <c r="J578" s="3" t="inlineStr"/>
    </row>
    <row r="579" customHeight="1" ht="15">
      <c r="A579" s="11" t="inlineStr"/>
      <c r="B579" s="11" t="inlineStr"/>
      <c r="C579" s="12" t="inlineStr"/>
      <c r="D579" s="13" t="inlineStr"/>
      <c r="E579" s="13" t="inlineStr"/>
      <c r="F579" s="13" t="inlineStr"/>
      <c r="G579" s="13" t="inlineStr"/>
      <c r="H579" s="14" t="n">
        <f>ROUND(SUM(H578:H578),2)</f>
        <v>20.16</v>
      </c>
      <c r="I579" s="3" t="inlineStr"/>
      <c r="J579" s="3" t="inlineStr"/>
    </row>
    <row r="580" customHeight="1" ht="10">
      <c r="A580" s="1" t="inlineStr"/>
      <c r="B580" s="1" t="inlineStr"/>
      <c r="C580" s="1" t="inlineStr"/>
      <c r="D580" s="1" t="inlineStr"/>
      <c r="E580" s="3" t="inlineStr"/>
      <c r="F580" s="3" t="inlineStr"/>
      <c r="G580" s="3" t="inlineStr"/>
      <c r="H580" s="3" t="inlineStr"/>
      <c r="I580" s="3" t="inlineStr"/>
      <c r="J580" s="3" t="inlineStr"/>
    </row>
    <row r="581" customHeight="1" ht="12">
      <c r="A581" s="3" t="inlineStr"/>
      <c r="B581" s="3" t="inlineStr"/>
      <c r="C581" s="3" t="inlineStr"/>
      <c r="D581" s="3" t="inlineStr"/>
      <c r="E581" s="15" t="inlineStr">
        <f>"TOTAL DA MEMÓRIA DE CÁLCULO: "&amp;TEXT(J576,"0,00")</f>
        <is>
          <r>
            <t xml:space="preserve">TOTAL DA MEMÓRIA DE CÁLCULO: 20,16</t>
          </r>
        </is>
      </c>
      <c r="F581" s="15" t="inlineStr"/>
      <c r="G581" s="15" t="inlineStr"/>
      <c r="H581" s="15" t="inlineStr"/>
      <c r="I581" s="15" t="inlineStr"/>
      <c r="J581" s="15" t="inlineStr"/>
    </row>
    <row r="582" customHeight="1" ht="10">
      <c r="A582" s="1" t="inlineStr"/>
      <c r="B582" s="1" t="inlineStr"/>
      <c r="C582" s="1" t="inlineStr"/>
      <c r="D582" s="1" t="inlineStr"/>
      <c r="E582" s="1" t="inlineStr"/>
      <c r="F582" s="3" t="inlineStr"/>
      <c r="G582" s="3" t="inlineStr"/>
      <c r="H582" s="3" t="inlineStr"/>
      <c r="I582" s="3" t="inlineStr"/>
      <c r="J582" s="3" t="inlineStr"/>
    </row>
    <row r="583" customHeight="1" ht="31">
      <c r="A583" s="2" t="inlineStr">
        <is>
          <r>
            <t xml:space="preserve">11.4</t>
          </r>
        </is>
      </c>
      <c r="B583" s="2" t="inlineStr">
        <is>
          <r>
            <t xml:space="preserve">99819</t>
          </r>
        </is>
      </c>
      <c r="C583" s="2" t="inlineStr">
        <is>
          <r>
            <t xml:space="preserve">LIMPEZA DE BANCADA COM PLACA DE ROCHA (MÁRMORE OU GRANITO). AF_10/2025_PS (M2)</t>
          </r>
        </is>
      </c>
      <c r="D583" s="2" t="inlineStr"/>
      <c r="E583" s="2" t="inlineStr"/>
      <c r="F583" s="2" t="inlineStr"/>
      <c r="G583" s="2" t="inlineStr"/>
      <c r="H583" s="2" t="inlineStr"/>
      <c r="I583" s="2" t="inlineStr"/>
      <c r="J583" s="4" t="n">
        <f>ROUND(SUM(F586),2)</f>
        <v>1.3</v>
      </c>
    </row>
    <row r="584" customHeight="1" ht="15">
      <c r="A584" s="5" t="inlineStr"/>
      <c r="B584" s="5" t="inlineStr"/>
      <c r="C584" s="5" t="inlineStr"/>
      <c r="D584" s="16" t="inlineStr">
        <is>
          <r>
            <t xml:space="preserve">COMPRIMENTO</t>
          </r>
        </is>
      </c>
      <c r="E584" s="6" t="inlineStr">
        <is>
          <r>
            <t xml:space="preserve">LARGURA</t>
          </r>
        </is>
      </c>
      <c r="F584" s="6" t="inlineStr">
        <is>
          <r>
            <t xml:space="preserve">QTD</t>
          </r>
        </is>
      </c>
      <c r="G584" s="3" t="inlineStr"/>
      <c r="H584" s="3" t="inlineStr"/>
      <c r="I584" s="3" t="inlineStr"/>
      <c r="J584" s="3" t="inlineStr"/>
    </row>
    <row r="585" customHeight="1" ht="19">
      <c r="A585" s="7" t="inlineStr">
        <is>
          <r>
            <t xml:space="preserve">BALCÃO DE ATENDIMENTO</t>
          </r>
        </is>
      </c>
      <c r="B585" s="7" t="inlineStr"/>
      <c r="C585" s="8" t="inlineStr">
        <is>
          <r>
            <t xml:space="preserve">=COMPRIMENTO*LARGURA</t>
          </r>
        </is>
      </c>
      <c r="D585" s="9" t="n">
        <v>2.6</v>
      </c>
      <c r="E585" s="9" t="n">
        <v>0.5</v>
      </c>
      <c r="F585" s="10" t="n">
        <f>ROUND(D585 * E585,2)</f>
        <v>1.3</v>
      </c>
      <c r="G585" s="3" t="inlineStr"/>
      <c r="H585" s="3" t="inlineStr"/>
      <c r="I585" s="3" t="inlineStr"/>
      <c r="J585" s="3" t="inlineStr"/>
    </row>
    <row r="586" customHeight="1" ht="15">
      <c r="A586" s="11" t="inlineStr"/>
      <c r="B586" s="11" t="inlineStr"/>
      <c r="C586" s="12" t="inlineStr"/>
      <c r="D586" s="13" t="inlineStr"/>
      <c r="E586" s="13" t="inlineStr"/>
      <c r="F586" s="14" t="n">
        <f>ROUND(SUM(F585:F585),2)</f>
        <v>1.3</v>
      </c>
      <c r="G586" s="3" t="inlineStr"/>
      <c r="H586" s="3" t="inlineStr"/>
      <c r="I586" s="3" t="inlineStr"/>
      <c r="J586" s="3" t="inlineStr"/>
    </row>
    <row r="587" customHeight="1" ht="10">
      <c r="A587" s="1" t="inlineStr"/>
      <c r="B587" s="1" t="inlineStr"/>
      <c r="C587" s="1" t="inlineStr"/>
      <c r="D587" s="1" t="inlineStr"/>
      <c r="E587" s="3" t="inlineStr"/>
      <c r="F587" s="3" t="inlineStr"/>
      <c r="G587" s="3" t="inlineStr"/>
      <c r="H587" s="3" t="inlineStr"/>
      <c r="I587" s="3" t="inlineStr"/>
      <c r="J587" s="3" t="inlineStr"/>
    </row>
    <row r="588" customHeight="1" ht="12">
      <c r="A588" s="3" t="inlineStr"/>
      <c r="B588" s="3" t="inlineStr"/>
      <c r="C588" s="3" t="inlineStr"/>
      <c r="D588" s="3" t="inlineStr"/>
      <c r="E588" s="15" t="inlineStr">
        <f>"TOTAL DA MEMÓRIA DE CÁLCULO: "&amp;TEXT(J583,"0,00")</f>
        <is>
          <r>
            <t xml:space="preserve">TOTAL DA MEMÓRIA DE CÁLCULO: 1,30</t>
          </r>
        </is>
      </c>
      <c r="F588" s="15" t="inlineStr"/>
      <c r="G588" s="15" t="inlineStr"/>
      <c r="H588" s="15" t="inlineStr"/>
      <c r="I588" s="15" t="inlineStr"/>
      <c r="J588" s="15" t="inlineStr"/>
    </row>
    <row r="589" customHeight="1" ht="10">
      <c r="A589" s="1" t="inlineStr"/>
      <c r="B589" s="1" t="inlineStr"/>
      <c r="C589" s="1" t="inlineStr"/>
      <c r="D589" s="1" t="inlineStr"/>
      <c r="E589" s="1" t="inlineStr"/>
      <c r="F589" s="3" t="inlineStr"/>
      <c r="G589" s="3" t="inlineStr"/>
      <c r="H589" s="3" t="inlineStr"/>
      <c r="I589" s="3" t="inlineStr"/>
      <c r="J589" s="3" t="inlineStr"/>
    </row>
  </sheetData>
  <mergeCells>
    <mergeCell ref="A1:J1"/>
    <mergeCell ref="A2:J2"/>
    <mergeCell ref="A3:D3"/>
    <mergeCell ref="C4:I4"/>
    <mergeCell ref="A5:C5"/>
    <mergeCell ref="A6:B6"/>
    <mergeCell ref="A7:B7"/>
    <mergeCell ref="A8:D8"/>
    <mergeCell ref="E9:J9"/>
    <mergeCell ref="A10:E10"/>
    <mergeCell ref="C11:I11"/>
    <mergeCell ref="A12:C12"/>
    <mergeCell ref="A13:B13"/>
    <mergeCell ref="A14:B14"/>
    <mergeCell ref="A15:D15"/>
    <mergeCell ref="E16:J16"/>
    <mergeCell ref="A17:E17"/>
    <mergeCell ref="A18:J18"/>
    <mergeCell ref="A19:D19"/>
    <mergeCell ref="C20:I20"/>
    <mergeCell ref="A21:C21"/>
    <mergeCell ref="A22:B22"/>
    <mergeCell ref="A23:B23"/>
    <mergeCell ref="A24:D24"/>
    <mergeCell ref="E25:J25"/>
    <mergeCell ref="A26:E26"/>
    <mergeCell ref="A27:J27"/>
    <mergeCell ref="A28:D28"/>
    <mergeCell ref="C29:I29"/>
    <mergeCell ref="A30:C30"/>
    <mergeCell ref="A31:B31"/>
    <mergeCell ref="A32:B32"/>
    <mergeCell ref="A33:D33"/>
    <mergeCell ref="E34:J34"/>
    <mergeCell ref="A35:E35"/>
    <mergeCell ref="C36:I36"/>
    <mergeCell ref="A37:C37"/>
    <mergeCell ref="A38:B38"/>
    <mergeCell ref="A39:B39"/>
    <mergeCell ref="A40:D40"/>
    <mergeCell ref="E41:J41"/>
    <mergeCell ref="A42:E42"/>
    <mergeCell ref="C43:I43"/>
    <mergeCell ref="A44:C44"/>
    <mergeCell ref="A45:B45"/>
    <mergeCell ref="A46:B46"/>
    <mergeCell ref="A47:D47"/>
    <mergeCell ref="E48:J48"/>
    <mergeCell ref="A49:E49"/>
    <mergeCell ref="C50:I50"/>
    <mergeCell ref="A51:C51"/>
    <mergeCell ref="A52:B52"/>
    <mergeCell ref="A53:B53"/>
    <mergeCell ref="A54:B54"/>
    <mergeCell ref="A55:B55"/>
    <mergeCell ref="A56:B56"/>
    <mergeCell ref="A57:B57"/>
    <mergeCell ref="A58:D58"/>
    <mergeCell ref="E59:J59"/>
    <mergeCell ref="A60:E60"/>
    <mergeCell ref="C61:I61"/>
    <mergeCell ref="A62:C62"/>
    <mergeCell ref="A63:B63"/>
    <mergeCell ref="A64:B64"/>
    <mergeCell ref="A65:D65"/>
    <mergeCell ref="E66:J66"/>
    <mergeCell ref="A67:E67"/>
    <mergeCell ref="C68:I68"/>
    <mergeCell ref="A69:C69"/>
    <mergeCell ref="A70:B70"/>
    <mergeCell ref="A71:B71"/>
    <mergeCell ref="A72:B72"/>
    <mergeCell ref="A73:B73"/>
    <mergeCell ref="A74:D74"/>
    <mergeCell ref="E75:J75"/>
    <mergeCell ref="A76:E76"/>
    <mergeCell ref="C77:I77"/>
    <mergeCell ref="A78:C78"/>
    <mergeCell ref="A79:B79"/>
    <mergeCell ref="A80:B80"/>
    <mergeCell ref="A81:B81"/>
    <mergeCell ref="A82:B82"/>
    <mergeCell ref="A83:D83"/>
    <mergeCell ref="E84:J84"/>
    <mergeCell ref="A85:E85"/>
    <mergeCell ref="A86:J86"/>
    <mergeCell ref="A87:D87"/>
    <mergeCell ref="C88:I88"/>
    <mergeCell ref="A89:C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D99"/>
    <mergeCell ref="E100:J100"/>
    <mergeCell ref="A101:E101"/>
    <mergeCell ref="C102:I102"/>
    <mergeCell ref="A103:C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D113"/>
    <mergeCell ref="E114:J114"/>
    <mergeCell ref="A115:E115"/>
    <mergeCell ref="C116:I116"/>
    <mergeCell ref="A117:C117"/>
    <mergeCell ref="A118:B118"/>
    <mergeCell ref="A119:B119"/>
    <mergeCell ref="A120:B120"/>
    <mergeCell ref="A121:B121"/>
    <mergeCell ref="A122:D122"/>
    <mergeCell ref="E123:J123"/>
    <mergeCell ref="A124:E124"/>
    <mergeCell ref="A125:J125"/>
    <mergeCell ref="A126:D126"/>
    <mergeCell ref="C127:I127"/>
    <mergeCell ref="A128:C128"/>
    <mergeCell ref="A129:B129"/>
    <mergeCell ref="A130:B130"/>
    <mergeCell ref="A131:D131"/>
    <mergeCell ref="E132:J132"/>
    <mergeCell ref="A133:E133"/>
    <mergeCell ref="C134:I134"/>
    <mergeCell ref="A135:C135"/>
    <mergeCell ref="A136:B136"/>
    <mergeCell ref="A137:B137"/>
    <mergeCell ref="A138:D138"/>
    <mergeCell ref="E139:J139"/>
    <mergeCell ref="A140:E140"/>
    <mergeCell ref="C141:I141"/>
    <mergeCell ref="A142:C142"/>
    <mergeCell ref="A143:B143"/>
    <mergeCell ref="A144:B144"/>
    <mergeCell ref="A145:D145"/>
    <mergeCell ref="E146:J146"/>
    <mergeCell ref="A147:E147"/>
    <mergeCell ref="C148:I148"/>
    <mergeCell ref="A149:C149"/>
    <mergeCell ref="A150:B150"/>
    <mergeCell ref="A151:B151"/>
    <mergeCell ref="A152:D152"/>
    <mergeCell ref="E153:J153"/>
    <mergeCell ref="A154:E154"/>
    <mergeCell ref="A155:J155"/>
    <mergeCell ref="A156:D156"/>
    <mergeCell ref="C157:I157"/>
    <mergeCell ref="A158:C158"/>
    <mergeCell ref="A159:B159"/>
    <mergeCell ref="A160:B160"/>
    <mergeCell ref="A161:B161"/>
    <mergeCell ref="A162:D162"/>
    <mergeCell ref="E163:J163"/>
    <mergeCell ref="A164:E164"/>
    <mergeCell ref="A165:J165"/>
    <mergeCell ref="A166:D166"/>
    <mergeCell ref="C167:I167"/>
    <mergeCell ref="A168:C168"/>
    <mergeCell ref="A169:B169"/>
    <mergeCell ref="A170:B170"/>
    <mergeCell ref="A171:D171"/>
    <mergeCell ref="E172:J172"/>
    <mergeCell ref="A173:E173"/>
    <mergeCell ref="C174:I174"/>
    <mergeCell ref="A175:C175"/>
    <mergeCell ref="A176:B176"/>
    <mergeCell ref="A177:B177"/>
    <mergeCell ref="A178:B178"/>
    <mergeCell ref="A179:B179"/>
    <mergeCell ref="A180:B180"/>
    <mergeCell ref="A181:B181"/>
    <mergeCell ref="A182:B182"/>
    <mergeCell ref="A183:D183"/>
    <mergeCell ref="E184:J184"/>
    <mergeCell ref="A185:E185"/>
    <mergeCell ref="A186:J186"/>
    <mergeCell ref="A187:D187"/>
    <mergeCell ref="C188:I188"/>
    <mergeCell ref="A189:C189"/>
    <mergeCell ref="A190:B190"/>
    <mergeCell ref="A191:B191"/>
    <mergeCell ref="A192:B192"/>
    <mergeCell ref="A193:B193"/>
    <mergeCell ref="A194:B194"/>
    <mergeCell ref="A195:D195"/>
    <mergeCell ref="E196:J196"/>
    <mergeCell ref="A197:E197"/>
    <mergeCell ref="C198:I198"/>
    <mergeCell ref="A199:C199"/>
    <mergeCell ref="A200:B200"/>
    <mergeCell ref="A201:B201"/>
    <mergeCell ref="A202:B202"/>
    <mergeCell ref="A203:B203"/>
    <mergeCell ref="A204:B204"/>
    <mergeCell ref="A205:D205"/>
    <mergeCell ref="E206:J206"/>
    <mergeCell ref="A207:E207"/>
    <mergeCell ref="C208:I208"/>
    <mergeCell ref="A209:C209"/>
    <mergeCell ref="A210:B210"/>
    <mergeCell ref="A211:B211"/>
    <mergeCell ref="A212:B212"/>
    <mergeCell ref="A213:B213"/>
    <mergeCell ref="A214:B214"/>
    <mergeCell ref="A215:B215"/>
    <mergeCell ref="A216:D216"/>
    <mergeCell ref="E217:J217"/>
    <mergeCell ref="A218:E218"/>
    <mergeCell ref="C219:I219"/>
    <mergeCell ref="A220:C220"/>
    <mergeCell ref="A221:B221"/>
    <mergeCell ref="A222:B222"/>
    <mergeCell ref="A223:B223"/>
    <mergeCell ref="A224:B224"/>
    <mergeCell ref="A225:B225"/>
    <mergeCell ref="A226:B226"/>
    <mergeCell ref="A227:D227"/>
    <mergeCell ref="E228:J228"/>
    <mergeCell ref="A229:E229"/>
    <mergeCell ref="C230:I230"/>
    <mergeCell ref="A231:C231"/>
    <mergeCell ref="A232:B232"/>
    <mergeCell ref="A233:B233"/>
    <mergeCell ref="A234:B234"/>
    <mergeCell ref="A235:B235"/>
    <mergeCell ref="A236:B236"/>
    <mergeCell ref="A237:D237"/>
    <mergeCell ref="E238:J238"/>
    <mergeCell ref="A239:E239"/>
    <mergeCell ref="C240:I240"/>
    <mergeCell ref="A241:C241"/>
    <mergeCell ref="A242:B242"/>
    <mergeCell ref="A243:B243"/>
    <mergeCell ref="A244:D244"/>
    <mergeCell ref="E245:J245"/>
    <mergeCell ref="A246:E246"/>
    <mergeCell ref="C247:I247"/>
    <mergeCell ref="A248:C248"/>
    <mergeCell ref="A249:B249"/>
    <mergeCell ref="A250:B250"/>
    <mergeCell ref="A251:D251"/>
    <mergeCell ref="E252:J252"/>
    <mergeCell ref="A253:E253"/>
    <mergeCell ref="C254:I254"/>
    <mergeCell ref="A255:C255"/>
    <mergeCell ref="A256:B256"/>
    <mergeCell ref="A257:B257"/>
    <mergeCell ref="A258:D258"/>
    <mergeCell ref="E259:J259"/>
    <mergeCell ref="A260:E260"/>
    <mergeCell ref="C261:I261"/>
    <mergeCell ref="A262:C262"/>
    <mergeCell ref="A263:B263"/>
    <mergeCell ref="A264:B264"/>
    <mergeCell ref="A265:D265"/>
    <mergeCell ref="E266:J266"/>
    <mergeCell ref="A267:E267"/>
    <mergeCell ref="C268:I268"/>
    <mergeCell ref="A269:C269"/>
    <mergeCell ref="A270:B270"/>
    <mergeCell ref="A271:B271"/>
    <mergeCell ref="A272:D272"/>
    <mergeCell ref="E273:J273"/>
    <mergeCell ref="A274:E274"/>
    <mergeCell ref="C275:I275"/>
    <mergeCell ref="A276:C276"/>
    <mergeCell ref="A277:B277"/>
    <mergeCell ref="A278:B278"/>
    <mergeCell ref="A279:D279"/>
    <mergeCell ref="E280:J280"/>
    <mergeCell ref="A281:E281"/>
    <mergeCell ref="C282:I282"/>
    <mergeCell ref="A283:C283"/>
    <mergeCell ref="A284:B284"/>
    <mergeCell ref="A285:B285"/>
    <mergeCell ref="A286:D286"/>
    <mergeCell ref="E287:J287"/>
    <mergeCell ref="A288:E288"/>
    <mergeCell ref="C289:I289"/>
    <mergeCell ref="A290:C290"/>
    <mergeCell ref="A291:B291"/>
    <mergeCell ref="A292:B292"/>
    <mergeCell ref="A293:D293"/>
    <mergeCell ref="E294:J294"/>
    <mergeCell ref="A295:E295"/>
    <mergeCell ref="C296:I296"/>
    <mergeCell ref="A297:C297"/>
    <mergeCell ref="A298:B298"/>
    <mergeCell ref="A299:B299"/>
    <mergeCell ref="A300:D300"/>
    <mergeCell ref="E301:J301"/>
    <mergeCell ref="A302:E302"/>
    <mergeCell ref="C303:I303"/>
    <mergeCell ref="A304:C304"/>
    <mergeCell ref="A305:B305"/>
    <mergeCell ref="A306:B306"/>
    <mergeCell ref="A307:D307"/>
    <mergeCell ref="E308:J308"/>
    <mergeCell ref="A309:E309"/>
    <mergeCell ref="C310:I310"/>
    <mergeCell ref="A311:C311"/>
    <mergeCell ref="A312:B312"/>
    <mergeCell ref="A313:B313"/>
    <mergeCell ref="A314:D314"/>
    <mergeCell ref="E315:J315"/>
    <mergeCell ref="A316:E316"/>
    <mergeCell ref="C317:I317"/>
    <mergeCell ref="A318:C318"/>
    <mergeCell ref="A319:B319"/>
    <mergeCell ref="A320:B320"/>
    <mergeCell ref="A321:D321"/>
    <mergeCell ref="E322:J322"/>
    <mergeCell ref="A323:E323"/>
    <mergeCell ref="C324:I324"/>
    <mergeCell ref="A325:C325"/>
    <mergeCell ref="A326:B326"/>
    <mergeCell ref="A327:B327"/>
    <mergeCell ref="A328:D328"/>
    <mergeCell ref="E329:J329"/>
    <mergeCell ref="A330:E330"/>
    <mergeCell ref="C331:I331"/>
    <mergeCell ref="A332:C332"/>
    <mergeCell ref="A333:B333"/>
    <mergeCell ref="A334:B334"/>
    <mergeCell ref="A335:D335"/>
    <mergeCell ref="E336:J336"/>
    <mergeCell ref="A337:E337"/>
    <mergeCell ref="C338:I338"/>
    <mergeCell ref="A339:C339"/>
    <mergeCell ref="A340:B340"/>
    <mergeCell ref="A341:B341"/>
    <mergeCell ref="A342:D342"/>
    <mergeCell ref="E343:J343"/>
    <mergeCell ref="A344:E344"/>
    <mergeCell ref="C345:I345"/>
    <mergeCell ref="A346:C346"/>
    <mergeCell ref="A347:B347"/>
    <mergeCell ref="A348:B348"/>
    <mergeCell ref="A349:D349"/>
    <mergeCell ref="E350:J350"/>
    <mergeCell ref="A351:E351"/>
    <mergeCell ref="C352:I352"/>
    <mergeCell ref="A353:C353"/>
    <mergeCell ref="A354:B354"/>
    <mergeCell ref="A355:B355"/>
    <mergeCell ref="A356:D356"/>
    <mergeCell ref="E357:J357"/>
    <mergeCell ref="A358:E358"/>
    <mergeCell ref="C359:I359"/>
    <mergeCell ref="A360:C360"/>
    <mergeCell ref="A361:B361"/>
    <mergeCell ref="A362:B362"/>
    <mergeCell ref="A363:D363"/>
    <mergeCell ref="E364:J364"/>
    <mergeCell ref="A365:E365"/>
    <mergeCell ref="C366:I366"/>
    <mergeCell ref="A367:C367"/>
    <mergeCell ref="A368:B368"/>
    <mergeCell ref="A369:B369"/>
    <mergeCell ref="A370:D370"/>
    <mergeCell ref="E371:J371"/>
    <mergeCell ref="A372:E372"/>
    <mergeCell ref="C373:I373"/>
    <mergeCell ref="A374:C374"/>
    <mergeCell ref="A375:B375"/>
    <mergeCell ref="A376:B376"/>
    <mergeCell ref="A377:D377"/>
    <mergeCell ref="E378:J378"/>
    <mergeCell ref="A379:E379"/>
    <mergeCell ref="C380:I380"/>
    <mergeCell ref="A381:C381"/>
    <mergeCell ref="A382:B382"/>
    <mergeCell ref="A383:B383"/>
    <mergeCell ref="A384:D384"/>
    <mergeCell ref="E385:J385"/>
    <mergeCell ref="A386:E386"/>
    <mergeCell ref="C387:I387"/>
    <mergeCell ref="A388:C388"/>
    <mergeCell ref="A389:B389"/>
    <mergeCell ref="A390:B390"/>
    <mergeCell ref="A391:D391"/>
    <mergeCell ref="E392:J392"/>
    <mergeCell ref="A393:E393"/>
    <mergeCell ref="C394:I394"/>
    <mergeCell ref="A395:C395"/>
    <mergeCell ref="A396:B396"/>
    <mergeCell ref="A397:B397"/>
    <mergeCell ref="A398:D398"/>
    <mergeCell ref="E399:J399"/>
    <mergeCell ref="A400:E400"/>
    <mergeCell ref="C401:I401"/>
    <mergeCell ref="A402:C402"/>
    <mergeCell ref="A403:B403"/>
    <mergeCell ref="A404:B404"/>
    <mergeCell ref="A405:D405"/>
    <mergeCell ref="E406:J406"/>
    <mergeCell ref="A407:E407"/>
    <mergeCell ref="C408:I408"/>
    <mergeCell ref="A409:C409"/>
    <mergeCell ref="A410:B410"/>
    <mergeCell ref="A411:B411"/>
    <mergeCell ref="A412:D412"/>
    <mergeCell ref="E413:J413"/>
    <mergeCell ref="A414:E414"/>
    <mergeCell ref="C415:I415"/>
    <mergeCell ref="A416:C416"/>
    <mergeCell ref="A417:B417"/>
    <mergeCell ref="A418:B418"/>
    <mergeCell ref="A419:D419"/>
    <mergeCell ref="E420:J420"/>
    <mergeCell ref="A421:E421"/>
    <mergeCell ref="C422:I422"/>
    <mergeCell ref="A423:C423"/>
    <mergeCell ref="A424:B424"/>
    <mergeCell ref="A425:B425"/>
    <mergeCell ref="A426:D426"/>
    <mergeCell ref="E427:J427"/>
    <mergeCell ref="A428:E428"/>
    <mergeCell ref="C429:I429"/>
    <mergeCell ref="A430:C430"/>
    <mergeCell ref="A431:B431"/>
    <mergeCell ref="A432:B432"/>
    <mergeCell ref="A433:D433"/>
    <mergeCell ref="E434:J434"/>
    <mergeCell ref="A435:E435"/>
    <mergeCell ref="C436:I436"/>
    <mergeCell ref="A437:C437"/>
    <mergeCell ref="A438:B438"/>
    <mergeCell ref="A439:B439"/>
    <mergeCell ref="A440:B440"/>
    <mergeCell ref="A441:B441"/>
    <mergeCell ref="A442:B442"/>
    <mergeCell ref="A443:B443"/>
    <mergeCell ref="A444:B444"/>
    <mergeCell ref="A445:D445"/>
    <mergeCell ref="E446:J446"/>
    <mergeCell ref="A447:E447"/>
    <mergeCell ref="C448:I448"/>
    <mergeCell ref="A449:C449"/>
    <mergeCell ref="A450:B450"/>
    <mergeCell ref="A451:B451"/>
    <mergeCell ref="A452:D452"/>
    <mergeCell ref="E453:J453"/>
    <mergeCell ref="A454:E454"/>
    <mergeCell ref="C455:I455"/>
    <mergeCell ref="A456:C456"/>
    <mergeCell ref="A457:B457"/>
    <mergeCell ref="A458:B458"/>
    <mergeCell ref="A459:D459"/>
    <mergeCell ref="E460:J460"/>
    <mergeCell ref="A461:E461"/>
    <mergeCell ref="A462:J462"/>
    <mergeCell ref="A463:D463"/>
    <mergeCell ref="C464:I464"/>
    <mergeCell ref="A465:C465"/>
    <mergeCell ref="A466:B466"/>
    <mergeCell ref="A467:B467"/>
    <mergeCell ref="A468:D468"/>
    <mergeCell ref="E469:J469"/>
    <mergeCell ref="A470:E470"/>
    <mergeCell ref="C471:I471"/>
    <mergeCell ref="A472:C472"/>
    <mergeCell ref="A473:B473"/>
    <mergeCell ref="A474:B474"/>
    <mergeCell ref="A475:D475"/>
    <mergeCell ref="E476:J476"/>
    <mergeCell ref="A477:E477"/>
    <mergeCell ref="C478:I478"/>
    <mergeCell ref="A479:C479"/>
    <mergeCell ref="A480:B480"/>
    <mergeCell ref="A481:B481"/>
    <mergeCell ref="A482:D482"/>
    <mergeCell ref="E483:J483"/>
    <mergeCell ref="A484:E484"/>
    <mergeCell ref="A485:J485"/>
    <mergeCell ref="A486:D486"/>
    <mergeCell ref="C487:I487"/>
    <mergeCell ref="A488:C488"/>
    <mergeCell ref="A489:B489"/>
    <mergeCell ref="A490:B490"/>
    <mergeCell ref="A491:B491"/>
    <mergeCell ref="A492:B492"/>
    <mergeCell ref="A493:B493"/>
    <mergeCell ref="A494:D494"/>
    <mergeCell ref="E495:J495"/>
    <mergeCell ref="A496:E496"/>
    <mergeCell ref="C497:I497"/>
    <mergeCell ref="A498:C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D510"/>
    <mergeCell ref="E511:J511"/>
    <mergeCell ref="A512:E512"/>
    <mergeCell ref="C513:I513"/>
    <mergeCell ref="A514:C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D533"/>
    <mergeCell ref="E534:J534"/>
    <mergeCell ref="A535:E535"/>
    <mergeCell ref="C536:I536"/>
    <mergeCell ref="A537:C537"/>
    <mergeCell ref="A538:B538"/>
    <mergeCell ref="A539:B539"/>
    <mergeCell ref="A540:B540"/>
    <mergeCell ref="A541:D541"/>
    <mergeCell ref="E542:J542"/>
    <mergeCell ref="A543:E543"/>
    <mergeCell ref="C544:I544"/>
    <mergeCell ref="A545:C545"/>
    <mergeCell ref="A546:B546"/>
    <mergeCell ref="A547:B547"/>
    <mergeCell ref="A548:B548"/>
    <mergeCell ref="A549:D549"/>
    <mergeCell ref="E550:J550"/>
    <mergeCell ref="A551:E551"/>
    <mergeCell ref="C552:I552"/>
    <mergeCell ref="A553:C553"/>
    <mergeCell ref="A554:B554"/>
    <mergeCell ref="A555:B555"/>
    <mergeCell ref="A556:B556"/>
    <mergeCell ref="A557:D557"/>
    <mergeCell ref="E558:J558"/>
    <mergeCell ref="A559:E559"/>
    <mergeCell ref="A560:J560"/>
    <mergeCell ref="A561:D561"/>
    <mergeCell ref="C562:I562"/>
    <mergeCell ref="A563:C563"/>
    <mergeCell ref="A564:B564"/>
    <mergeCell ref="A565:B565"/>
    <mergeCell ref="A566:D566"/>
    <mergeCell ref="E567:J567"/>
    <mergeCell ref="A568:E568"/>
    <mergeCell ref="C569:I569"/>
    <mergeCell ref="A570:C570"/>
    <mergeCell ref="A571:B571"/>
    <mergeCell ref="A572:B572"/>
    <mergeCell ref="A573:D573"/>
    <mergeCell ref="E574:J574"/>
    <mergeCell ref="A575:E575"/>
    <mergeCell ref="C576:I576"/>
    <mergeCell ref="A577:C577"/>
    <mergeCell ref="A578:B578"/>
    <mergeCell ref="A579:B579"/>
    <mergeCell ref="A580:D580"/>
    <mergeCell ref="E581:J581"/>
    <mergeCell ref="A582:E582"/>
    <mergeCell ref="C583:I583"/>
    <mergeCell ref="A584:C584"/>
    <mergeCell ref="A585:B585"/>
    <mergeCell ref="A586:B586"/>
    <mergeCell ref="A587:D587"/>
    <mergeCell ref="E588:J588"/>
    <mergeCell ref="A589:E589"/>
  </mergeCells>
  <pageMargins left="0.5" right="0.5" top="0.5" bottom="0.5" header="0.0" footer="0.0"/>
  <pageSetup orientation="portrait" paperSize="9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